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录取中医（全科）住院医师规范化培训学员进入体检名单" sheetId="8" r:id="rId1"/>
    <sheet name="正式招录名单" sheetId="9" state="hidden" r:id="rId2"/>
    <sheet name="招录成绩表 (2)" sheetId="4" state="hidden" r:id="rId3"/>
    <sheet name="Sheet3" sheetId="6" state="hidden" r:id="rId4"/>
  </sheets>
  <definedNames>
    <definedName name="_xlnm.Print_Titles" localSheetId="2">'招录成绩表 (2)'!$1:$2</definedName>
    <definedName name="_xlnm.Print_Titles" localSheetId="0">'拟录取中医（全科）住院医师规范化培训学员进入体检名单'!$1:$2</definedName>
  </definedNames>
  <calcPr calcId="144525"/>
</workbook>
</file>

<file path=xl/sharedStrings.xml><?xml version="1.0" encoding="utf-8"?>
<sst xmlns="http://schemas.openxmlformats.org/spreadsheetml/2006/main" count="392" uniqueCount="124">
  <si>
    <t xml:space="preserve">   贵州中医药大学第二附属医院                                                                          2023年拟录取中医（全科）住院医师规范化培训学员进入体检名单</t>
  </si>
  <si>
    <t>序号</t>
  </si>
  <si>
    <t>报考类别</t>
  </si>
  <si>
    <t>准考证号</t>
  </si>
  <si>
    <t>姓名</t>
  </si>
  <si>
    <t>毕业专业</t>
  </si>
  <si>
    <t>笔试成绩</t>
  </si>
  <si>
    <t>临床技能考核得分</t>
  </si>
  <si>
    <t>专业理论考核得分</t>
  </si>
  <si>
    <t>综合面试  得分</t>
  </si>
  <si>
    <t>最终总评分</t>
  </si>
  <si>
    <t>是否进入体检</t>
  </si>
  <si>
    <t>中医</t>
  </si>
  <si>
    <t>文帅</t>
  </si>
  <si>
    <t>中西医临床医学</t>
  </si>
  <si>
    <t>是</t>
  </si>
  <si>
    <t>吴念念</t>
  </si>
  <si>
    <t>中医学</t>
  </si>
  <si>
    <t>罗青青</t>
  </si>
  <si>
    <t>周从超</t>
  </si>
  <si>
    <t>李涛</t>
  </si>
  <si>
    <t>田佳鑫</t>
  </si>
  <si>
    <t>刘振昆</t>
  </si>
  <si>
    <t>周吉红</t>
  </si>
  <si>
    <t>冷家会</t>
  </si>
  <si>
    <t>罗兰</t>
  </si>
  <si>
    <t>孙吉会</t>
  </si>
  <si>
    <t>朱星至</t>
  </si>
  <si>
    <t>针灸推拿学</t>
  </si>
  <si>
    <t>任华山</t>
  </si>
  <si>
    <t>胡丽</t>
  </si>
  <si>
    <t>王梦梦</t>
  </si>
  <si>
    <t>付雪琴</t>
  </si>
  <si>
    <t>陈漪漪</t>
  </si>
  <si>
    <t>陈刚</t>
  </si>
  <si>
    <t>徐良会</t>
  </si>
  <si>
    <t>易德俊</t>
  </si>
  <si>
    <t>方丝丝</t>
  </si>
  <si>
    <t>否</t>
  </si>
  <si>
    <t>田晓会</t>
  </si>
  <si>
    <t>李荧</t>
  </si>
  <si>
    <t>刘萍</t>
  </si>
  <si>
    <t>陈娟</t>
  </si>
  <si>
    <t>陈晨</t>
  </si>
  <si>
    <t>冉景莹</t>
  </si>
  <si>
    <t>胡昌梅</t>
  </si>
  <si>
    <t>赵玲</t>
  </si>
  <si>
    <t>陈波洋</t>
  </si>
  <si>
    <t>赵曼</t>
  </si>
  <si>
    <t>缺考</t>
  </si>
  <si>
    <t>中医全科</t>
  </si>
  <si>
    <t>杨会</t>
  </si>
  <si>
    <t>孔令洪</t>
  </si>
  <si>
    <t>曾丽媛</t>
  </si>
  <si>
    <t>姚淑珍</t>
  </si>
  <si>
    <t>张曼</t>
  </si>
  <si>
    <t>代欣阳</t>
  </si>
  <si>
    <t>安昭平</t>
  </si>
  <si>
    <t>潘兰英</t>
  </si>
  <si>
    <t>龙强</t>
  </si>
  <si>
    <t>冯汝冰</t>
  </si>
  <si>
    <t>罗宇航</t>
  </si>
  <si>
    <t>文小琴</t>
  </si>
  <si>
    <t>罗永腾</t>
  </si>
  <si>
    <t>向庆凤</t>
  </si>
  <si>
    <t>2023年正式招录中医（全科）住院医师规范化培训学员名单</t>
  </si>
  <si>
    <t>报考专业</t>
  </si>
  <si>
    <t xml:space="preserve">   贵州中医药大学第二附属医院                                                                          2022年中医住院医师规范化培训学员招录成绩登分表</t>
  </si>
  <si>
    <t>备注</t>
  </si>
  <si>
    <t>李妹娟</t>
  </si>
  <si>
    <t>中西医结合</t>
  </si>
  <si>
    <t>胡建军</t>
  </si>
  <si>
    <t>李兴欢</t>
  </si>
  <si>
    <t>袁文友</t>
  </si>
  <si>
    <t>张砾丹</t>
  </si>
  <si>
    <t>刘皓亮</t>
  </si>
  <si>
    <t>海英慧</t>
  </si>
  <si>
    <t>冉孟奇</t>
  </si>
  <si>
    <t>何茂花</t>
  </si>
  <si>
    <t>蒋鸿静</t>
  </si>
  <si>
    <t>吴昌胜</t>
  </si>
  <si>
    <t>李胜</t>
  </si>
  <si>
    <t>李云松</t>
  </si>
  <si>
    <t>中医五官科</t>
  </si>
  <si>
    <t>秦俊宇</t>
  </si>
  <si>
    <t>李钰</t>
  </si>
  <si>
    <t>李兴会</t>
  </si>
  <si>
    <t>周敏</t>
  </si>
  <si>
    <t>秦燕坪</t>
  </si>
  <si>
    <t>张丹</t>
  </si>
  <si>
    <t>闵思琴</t>
  </si>
  <si>
    <t>李响</t>
  </si>
  <si>
    <t>裴凤英</t>
  </si>
  <si>
    <t>梁朝江</t>
  </si>
  <si>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>冯俊豪</t>
    </r>
  </si>
  <si>
    <t>曹婕</t>
  </si>
  <si>
    <t>满英</t>
  </si>
  <si>
    <t>邓娅</t>
  </si>
  <si>
    <t>张云超</t>
  </si>
  <si>
    <t>徐先进</t>
  </si>
  <si>
    <t>马鑫</t>
  </si>
  <si>
    <t>彭忻</t>
  </si>
  <si>
    <t>郑宇皓</t>
  </si>
  <si>
    <t>徐杰</t>
  </si>
  <si>
    <t>敖亚丽</t>
  </si>
  <si>
    <t>严阳</t>
  </si>
  <si>
    <t>郑梅梅</t>
  </si>
  <si>
    <t>简忠慧</t>
  </si>
  <si>
    <t>杨桃</t>
  </si>
  <si>
    <t>苏雯</t>
  </si>
  <si>
    <t>杨秋妮</t>
  </si>
  <si>
    <t>李晶</t>
  </si>
  <si>
    <t>韦馨</t>
  </si>
  <si>
    <t>刘芳</t>
  </si>
  <si>
    <t>贺志芳</t>
  </si>
  <si>
    <t>杨红艳</t>
  </si>
  <si>
    <t>古太平</t>
  </si>
  <si>
    <t>田雨</t>
  </si>
  <si>
    <t>杨胜芬</t>
  </si>
  <si>
    <t>吴梅</t>
  </si>
  <si>
    <t>黄枝美</t>
  </si>
  <si>
    <t>陈雪菲</t>
  </si>
  <si>
    <t xml:space="preserve">专家组签名:                                                                                             </t>
  </si>
  <si>
    <t xml:space="preserve">                                                                     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</si>
</sst>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indexed="8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Arial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38" fillId="13" borderId="14" applyNumberFormat="0" applyAlignment="0" applyProtection="0">
      <alignment vertical="center"/>
    </xf>
    <xf numFmtId="177" fontId="5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9" applyFont="1" applyBorder="1" applyAlignment="1">
      <alignment horizontal="center" vertical="center"/>
    </xf>
    <xf numFmtId="0" fontId="3" fillId="0" borderId="1" xfId="5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8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1" xfId="48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" xfId="48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48" applyFont="1" applyFill="1" applyBorder="1" applyAlignment="1">
      <alignment horizontal="center" vertical="center"/>
    </xf>
    <xf numFmtId="0" fontId="23" fillId="0" borderId="1" xfId="48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mma [0]" xfId="54"/>
    <cellStyle name="Comma" xfId="55"/>
    <cellStyle name="Normal" xfId="56"/>
    <cellStyle name="Percent" xfId="57"/>
    <cellStyle name="常规 13" xfId="58"/>
    <cellStyle name="常规 2" xfId="59"/>
    <cellStyle name="常规 3" xfId="60"/>
    <cellStyle name="常规 4" xfId="61"/>
    <cellStyle name="常规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topLeftCell="A28" workbookViewId="0">
      <selection activeCell="N43" sqref="N43"/>
    </sheetView>
  </sheetViews>
  <sheetFormatPr defaultColWidth="9" defaultRowHeight="13.5"/>
  <cols>
    <col min="1" max="1" width="5.88333333333333" style="41" customWidth="1"/>
    <col min="2" max="2" width="9.75" style="41" customWidth="1"/>
    <col min="3" max="3" width="12.625" style="41" customWidth="1"/>
    <col min="4" max="4" width="9" style="41" customWidth="1"/>
    <col min="5" max="5" width="15.75" style="42" customWidth="1"/>
    <col min="6" max="6" width="10.6666666666667" style="41" customWidth="1"/>
    <col min="7" max="7" width="12.775" style="41" customWidth="1"/>
    <col min="8" max="8" width="15.1083333333333" style="41" customWidth="1"/>
    <col min="9" max="9" width="12.1083333333333" style="41" customWidth="1"/>
    <col min="10" max="10" width="11.775" style="41" customWidth="1"/>
    <col min="11" max="11" width="12.3333333333333" style="41" customWidth="1"/>
    <col min="13" max="13" width="12.625"/>
  </cols>
  <sheetData>
    <row r="1" s="2" customFormat="1" ht="39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27"/>
    </row>
    <row r="2" ht="30.9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9" t="s">
        <v>8</v>
      </c>
      <c r="I2" s="28" t="s">
        <v>9</v>
      </c>
      <c r="J2" s="29" t="s">
        <v>10</v>
      </c>
      <c r="K2" s="30" t="s">
        <v>11</v>
      </c>
    </row>
    <row r="3" ht="30.9" customHeight="1" spans="1:11">
      <c r="A3" s="10">
        <v>1</v>
      </c>
      <c r="B3" s="20" t="s">
        <v>12</v>
      </c>
      <c r="C3" s="43">
        <v>20232023005</v>
      </c>
      <c r="D3" s="39" t="s">
        <v>13</v>
      </c>
      <c r="E3" s="44" t="s">
        <v>14</v>
      </c>
      <c r="F3" s="43">
        <v>126</v>
      </c>
      <c r="G3" s="45">
        <v>90</v>
      </c>
      <c r="H3" s="45">
        <v>85</v>
      </c>
      <c r="I3" s="45">
        <f t="shared" ref="I3:I32" si="0">G3*0.3+H3*0.7</f>
        <v>86.5</v>
      </c>
      <c r="J3" s="50">
        <f t="shared" ref="J3:J32" si="1">(F3*0.5+I3)/2</f>
        <v>74.75</v>
      </c>
      <c r="K3" s="51" t="s">
        <v>15</v>
      </c>
    </row>
    <row r="4" ht="30.9" customHeight="1" spans="1:11">
      <c r="A4" s="10">
        <v>2</v>
      </c>
      <c r="B4" s="20" t="s">
        <v>12</v>
      </c>
      <c r="C4" s="43">
        <v>20232023031</v>
      </c>
      <c r="D4" s="39" t="s">
        <v>16</v>
      </c>
      <c r="E4" s="44" t="s">
        <v>17</v>
      </c>
      <c r="F4" s="43">
        <v>126</v>
      </c>
      <c r="G4" s="45">
        <v>90</v>
      </c>
      <c r="H4" s="45">
        <v>72</v>
      </c>
      <c r="I4" s="45">
        <f t="shared" si="0"/>
        <v>77.4</v>
      </c>
      <c r="J4" s="50">
        <f t="shared" si="1"/>
        <v>70.2</v>
      </c>
      <c r="K4" s="51" t="s">
        <v>15</v>
      </c>
    </row>
    <row r="5" ht="30.9" customHeight="1" spans="1:11">
      <c r="A5" s="10">
        <v>3</v>
      </c>
      <c r="B5" s="20" t="s">
        <v>12</v>
      </c>
      <c r="C5" s="43">
        <v>20232023022</v>
      </c>
      <c r="D5" s="39" t="s">
        <v>18</v>
      </c>
      <c r="E5" s="44" t="s">
        <v>17</v>
      </c>
      <c r="F5" s="43">
        <v>115</v>
      </c>
      <c r="G5" s="45">
        <v>80</v>
      </c>
      <c r="H5" s="45">
        <v>82</v>
      </c>
      <c r="I5" s="45">
        <f t="shared" si="0"/>
        <v>81.4</v>
      </c>
      <c r="J5" s="50">
        <f t="shared" si="1"/>
        <v>69.45</v>
      </c>
      <c r="K5" s="51" t="s">
        <v>15</v>
      </c>
    </row>
    <row r="6" ht="30.9" customHeight="1" spans="1:11">
      <c r="A6" s="10">
        <v>4</v>
      </c>
      <c r="B6" s="20" t="s">
        <v>12</v>
      </c>
      <c r="C6" s="43">
        <v>20232023011</v>
      </c>
      <c r="D6" s="39" t="s">
        <v>19</v>
      </c>
      <c r="E6" s="44" t="s">
        <v>17</v>
      </c>
      <c r="F6" s="43">
        <v>110</v>
      </c>
      <c r="G6" s="45">
        <v>85</v>
      </c>
      <c r="H6" s="45">
        <v>82</v>
      </c>
      <c r="I6" s="45">
        <f t="shared" si="0"/>
        <v>82.9</v>
      </c>
      <c r="J6" s="50">
        <f t="shared" si="1"/>
        <v>68.95</v>
      </c>
      <c r="K6" s="51" t="s">
        <v>15</v>
      </c>
    </row>
    <row r="7" ht="30.9" customHeight="1" spans="1:11">
      <c r="A7" s="10">
        <v>5</v>
      </c>
      <c r="B7" s="20" t="s">
        <v>12</v>
      </c>
      <c r="C7" s="43">
        <v>20232023060</v>
      </c>
      <c r="D7" s="39" t="s">
        <v>20</v>
      </c>
      <c r="E7" s="44" t="s">
        <v>17</v>
      </c>
      <c r="F7" s="43">
        <v>106</v>
      </c>
      <c r="G7" s="45">
        <v>80</v>
      </c>
      <c r="H7" s="45">
        <v>82</v>
      </c>
      <c r="I7" s="45">
        <f t="shared" si="0"/>
        <v>81.4</v>
      </c>
      <c r="J7" s="50">
        <f t="shared" si="1"/>
        <v>67.2</v>
      </c>
      <c r="K7" s="51" t="s">
        <v>15</v>
      </c>
    </row>
    <row r="8" customFormat="1" ht="30.9" customHeight="1" spans="1:11">
      <c r="A8" s="10">
        <v>6</v>
      </c>
      <c r="B8" s="20" t="s">
        <v>12</v>
      </c>
      <c r="C8" s="43">
        <v>20232023047</v>
      </c>
      <c r="D8" s="39" t="s">
        <v>21</v>
      </c>
      <c r="E8" s="44" t="s">
        <v>14</v>
      </c>
      <c r="F8" s="43">
        <v>129</v>
      </c>
      <c r="G8" s="45">
        <v>70</v>
      </c>
      <c r="H8" s="45">
        <v>68</v>
      </c>
      <c r="I8" s="45">
        <f t="shared" si="0"/>
        <v>68.6</v>
      </c>
      <c r="J8" s="50">
        <f t="shared" si="1"/>
        <v>66.55</v>
      </c>
      <c r="K8" s="51" t="s">
        <v>15</v>
      </c>
    </row>
    <row r="9" customFormat="1" ht="30.9" customHeight="1" spans="1:11">
      <c r="A9" s="10">
        <v>7</v>
      </c>
      <c r="B9" s="20" t="s">
        <v>12</v>
      </c>
      <c r="C9" s="43">
        <v>20232023010</v>
      </c>
      <c r="D9" s="39" t="s">
        <v>22</v>
      </c>
      <c r="E9" s="44" t="s">
        <v>14</v>
      </c>
      <c r="F9" s="43">
        <v>106</v>
      </c>
      <c r="G9" s="45">
        <v>80</v>
      </c>
      <c r="H9" s="45">
        <v>80</v>
      </c>
      <c r="I9" s="45">
        <f t="shared" si="0"/>
        <v>80</v>
      </c>
      <c r="J9" s="50">
        <f t="shared" si="1"/>
        <v>66.5</v>
      </c>
      <c r="K9" s="51" t="s">
        <v>15</v>
      </c>
    </row>
    <row r="10" customFormat="1" ht="30.9" customHeight="1" spans="1:11">
      <c r="A10" s="10">
        <v>8</v>
      </c>
      <c r="B10" s="20" t="s">
        <v>12</v>
      </c>
      <c r="C10" s="43">
        <v>20232023030</v>
      </c>
      <c r="D10" s="39" t="s">
        <v>23</v>
      </c>
      <c r="E10" s="44" t="s">
        <v>17</v>
      </c>
      <c r="F10" s="43">
        <v>114</v>
      </c>
      <c r="G10" s="45">
        <v>65</v>
      </c>
      <c r="H10" s="45">
        <v>76</v>
      </c>
      <c r="I10" s="45">
        <f t="shared" si="0"/>
        <v>72.7</v>
      </c>
      <c r="J10" s="50">
        <f t="shared" si="1"/>
        <v>64.85</v>
      </c>
      <c r="K10" s="51" t="s">
        <v>15</v>
      </c>
    </row>
    <row r="11" customFormat="1" ht="30.9" customHeight="1" spans="1:11">
      <c r="A11" s="10">
        <v>9</v>
      </c>
      <c r="B11" s="20" t="s">
        <v>12</v>
      </c>
      <c r="C11" s="43">
        <v>20232023036</v>
      </c>
      <c r="D11" s="39" t="s">
        <v>24</v>
      </c>
      <c r="E11" s="44" t="s">
        <v>14</v>
      </c>
      <c r="F11" s="43">
        <v>113</v>
      </c>
      <c r="G11" s="45">
        <v>70</v>
      </c>
      <c r="H11" s="45">
        <v>73</v>
      </c>
      <c r="I11" s="45">
        <f t="shared" si="0"/>
        <v>72.1</v>
      </c>
      <c r="J11" s="50">
        <f t="shared" si="1"/>
        <v>64.3</v>
      </c>
      <c r="K11" s="51" t="s">
        <v>15</v>
      </c>
    </row>
    <row r="12" customFormat="1" ht="30.9" customHeight="1" spans="1:11">
      <c r="A12" s="10">
        <v>10</v>
      </c>
      <c r="B12" s="20" t="s">
        <v>12</v>
      </c>
      <c r="C12" s="43">
        <v>20232023079</v>
      </c>
      <c r="D12" s="39" t="s">
        <v>25</v>
      </c>
      <c r="E12" s="44" t="s">
        <v>14</v>
      </c>
      <c r="F12" s="43">
        <v>109</v>
      </c>
      <c r="G12" s="45">
        <v>60</v>
      </c>
      <c r="H12" s="45">
        <v>80</v>
      </c>
      <c r="I12" s="45">
        <f t="shared" si="0"/>
        <v>74</v>
      </c>
      <c r="J12" s="50">
        <f t="shared" si="1"/>
        <v>64.25</v>
      </c>
      <c r="K12" s="51" t="s">
        <v>15</v>
      </c>
    </row>
    <row r="13" customFormat="1" ht="30.9" customHeight="1" spans="1:11">
      <c r="A13" s="10">
        <v>11</v>
      </c>
      <c r="B13" s="20" t="s">
        <v>12</v>
      </c>
      <c r="C13" s="43">
        <v>20232023101</v>
      </c>
      <c r="D13" s="39" t="s">
        <v>26</v>
      </c>
      <c r="E13" s="44" t="s">
        <v>14</v>
      </c>
      <c r="F13" s="43">
        <v>110</v>
      </c>
      <c r="G13" s="45">
        <v>70</v>
      </c>
      <c r="H13" s="45">
        <v>74</v>
      </c>
      <c r="I13" s="45">
        <f t="shared" si="0"/>
        <v>72.8</v>
      </c>
      <c r="J13" s="50">
        <f t="shared" si="1"/>
        <v>63.9</v>
      </c>
      <c r="K13" s="51" t="s">
        <v>15</v>
      </c>
    </row>
    <row r="14" customFormat="1" ht="30.9" customHeight="1" spans="1:11">
      <c r="A14" s="10">
        <v>12</v>
      </c>
      <c r="B14" s="20" t="s">
        <v>12</v>
      </c>
      <c r="C14" s="43">
        <v>20232023062</v>
      </c>
      <c r="D14" s="39" t="s">
        <v>27</v>
      </c>
      <c r="E14" s="44" t="s">
        <v>28</v>
      </c>
      <c r="F14" s="43">
        <v>107</v>
      </c>
      <c r="G14" s="45">
        <v>60</v>
      </c>
      <c r="H14" s="45">
        <v>80</v>
      </c>
      <c r="I14" s="45">
        <f t="shared" si="0"/>
        <v>74</v>
      </c>
      <c r="J14" s="50">
        <f t="shared" si="1"/>
        <v>63.75</v>
      </c>
      <c r="K14" s="51" t="s">
        <v>15</v>
      </c>
    </row>
    <row r="15" customFormat="1" ht="30.9" customHeight="1" spans="1:11">
      <c r="A15" s="10">
        <v>13</v>
      </c>
      <c r="B15" s="20" t="s">
        <v>12</v>
      </c>
      <c r="C15" s="43">
        <v>20232023013</v>
      </c>
      <c r="D15" s="39" t="s">
        <v>29</v>
      </c>
      <c r="E15" s="44" t="s">
        <v>28</v>
      </c>
      <c r="F15" s="43">
        <v>106</v>
      </c>
      <c r="G15" s="45">
        <v>75</v>
      </c>
      <c r="H15" s="45">
        <v>74</v>
      </c>
      <c r="I15" s="45">
        <f t="shared" si="0"/>
        <v>74.3</v>
      </c>
      <c r="J15" s="50">
        <f t="shared" si="1"/>
        <v>63.65</v>
      </c>
      <c r="K15" s="51" t="s">
        <v>15</v>
      </c>
    </row>
    <row r="16" customFormat="1" ht="30.9" customHeight="1" spans="1:11">
      <c r="A16" s="10">
        <v>14</v>
      </c>
      <c r="B16" s="20" t="s">
        <v>12</v>
      </c>
      <c r="C16" s="43">
        <v>20232023016</v>
      </c>
      <c r="D16" s="39" t="s">
        <v>30</v>
      </c>
      <c r="E16" s="44" t="s">
        <v>14</v>
      </c>
      <c r="F16" s="43">
        <v>114</v>
      </c>
      <c r="G16" s="45">
        <v>65</v>
      </c>
      <c r="H16" s="45">
        <v>72</v>
      </c>
      <c r="I16" s="45">
        <f t="shared" si="0"/>
        <v>69.9</v>
      </c>
      <c r="J16" s="50">
        <f t="shared" si="1"/>
        <v>63.45</v>
      </c>
      <c r="K16" s="51" t="s">
        <v>15</v>
      </c>
    </row>
    <row r="17" customFormat="1" ht="30.9" customHeight="1" spans="1:11">
      <c r="A17" s="10">
        <v>15</v>
      </c>
      <c r="B17" s="20" t="s">
        <v>12</v>
      </c>
      <c r="C17" s="43">
        <v>20232023008</v>
      </c>
      <c r="D17" s="39" t="s">
        <v>31</v>
      </c>
      <c r="E17" s="44" t="s">
        <v>14</v>
      </c>
      <c r="F17" s="43">
        <v>120</v>
      </c>
      <c r="G17" s="45">
        <v>75</v>
      </c>
      <c r="H17" s="45">
        <v>63</v>
      </c>
      <c r="I17" s="45">
        <f t="shared" si="0"/>
        <v>66.6</v>
      </c>
      <c r="J17" s="50">
        <f t="shared" si="1"/>
        <v>63.3</v>
      </c>
      <c r="K17" s="51" t="s">
        <v>15</v>
      </c>
    </row>
    <row r="18" customFormat="1" ht="30.9" customHeight="1" spans="1:11">
      <c r="A18" s="10">
        <v>16</v>
      </c>
      <c r="B18" s="20" t="s">
        <v>12</v>
      </c>
      <c r="C18" s="43">
        <v>20232023034</v>
      </c>
      <c r="D18" s="39" t="s">
        <v>32</v>
      </c>
      <c r="E18" s="44" t="s">
        <v>14</v>
      </c>
      <c r="F18" s="43">
        <v>117</v>
      </c>
      <c r="G18" s="45">
        <v>80</v>
      </c>
      <c r="H18" s="45">
        <v>61</v>
      </c>
      <c r="I18" s="45">
        <f t="shared" si="0"/>
        <v>66.7</v>
      </c>
      <c r="J18" s="50">
        <f t="shared" si="1"/>
        <v>62.6</v>
      </c>
      <c r="K18" s="51" t="s">
        <v>15</v>
      </c>
    </row>
    <row r="19" customFormat="1" ht="30.9" customHeight="1" spans="1:11">
      <c r="A19" s="10">
        <v>17</v>
      </c>
      <c r="B19" s="20" t="s">
        <v>12</v>
      </c>
      <c r="C19" s="43">
        <v>20232023014</v>
      </c>
      <c r="D19" s="39" t="s">
        <v>33</v>
      </c>
      <c r="E19" s="44" t="s">
        <v>28</v>
      </c>
      <c r="F19" s="43">
        <v>107</v>
      </c>
      <c r="G19" s="45">
        <v>70</v>
      </c>
      <c r="H19" s="45">
        <v>72</v>
      </c>
      <c r="I19" s="45">
        <f t="shared" si="0"/>
        <v>71.4</v>
      </c>
      <c r="J19" s="50">
        <f t="shared" si="1"/>
        <v>62.45</v>
      </c>
      <c r="K19" s="51" t="s">
        <v>15</v>
      </c>
    </row>
    <row r="20" s="40" customFormat="1" ht="30.9" customHeight="1" spans="1:11">
      <c r="A20" s="10">
        <v>18</v>
      </c>
      <c r="B20" s="20" t="s">
        <v>12</v>
      </c>
      <c r="C20" s="43">
        <v>20232023025</v>
      </c>
      <c r="D20" s="39" t="s">
        <v>34</v>
      </c>
      <c r="E20" s="44" t="s">
        <v>28</v>
      </c>
      <c r="F20" s="43">
        <v>118</v>
      </c>
      <c r="G20" s="45">
        <v>60</v>
      </c>
      <c r="H20" s="45">
        <v>68</v>
      </c>
      <c r="I20" s="45">
        <f t="shared" si="0"/>
        <v>65.6</v>
      </c>
      <c r="J20" s="50">
        <f t="shared" si="1"/>
        <v>62.3</v>
      </c>
      <c r="K20" s="51" t="s">
        <v>15</v>
      </c>
    </row>
    <row r="21" s="40" customFormat="1" ht="30.9" customHeight="1" spans="1:11">
      <c r="A21" s="10">
        <v>19</v>
      </c>
      <c r="B21" s="20" t="s">
        <v>12</v>
      </c>
      <c r="C21" s="43">
        <v>20232023088</v>
      </c>
      <c r="D21" s="39" t="s">
        <v>35</v>
      </c>
      <c r="E21" s="44" t="s">
        <v>28</v>
      </c>
      <c r="F21" s="43">
        <v>107</v>
      </c>
      <c r="G21" s="45">
        <v>60</v>
      </c>
      <c r="H21" s="45">
        <v>74</v>
      </c>
      <c r="I21" s="45">
        <f t="shared" si="0"/>
        <v>69.8</v>
      </c>
      <c r="J21" s="50">
        <f t="shared" si="1"/>
        <v>61.65</v>
      </c>
      <c r="K21" s="51" t="s">
        <v>15</v>
      </c>
    </row>
    <row r="22" customFormat="1" ht="30.9" customHeight="1" spans="1:11">
      <c r="A22" s="10">
        <v>20</v>
      </c>
      <c r="B22" s="20" t="s">
        <v>12</v>
      </c>
      <c r="C22" s="43">
        <v>20232023017</v>
      </c>
      <c r="D22" s="39" t="s">
        <v>36</v>
      </c>
      <c r="E22" s="44" t="s">
        <v>14</v>
      </c>
      <c r="F22" s="43">
        <v>106</v>
      </c>
      <c r="G22" s="45">
        <v>60</v>
      </c>
      <c r="H22" s="45">
        <v>72</v>
      </c>
      <c r="I22" s="45">
        <f t="shared" si="0"/>
        <v>68.4</v>
      </c>
      <c r="J22" s="50">
        <f t="shared" si="1"/>
        <v>60.7</v>
      </c>
      <c r="K22" s="51" t="s">
        <v>15</v>
      </c>
    </row>
    <row r="23" customFormat="1" ht="30.9" customHeight="1" spans="1:11">
      <c r="A23" s="10">
        <v>21</v>
      </c>
      <c r="B23" s="20" t="s">
        <v>12</v>
      </c>
      <c r="C23" s="43">
        <v>20232023041</v>
      </c>
      <c r="D23" s="39" t="s">
        <v>37</v>
      </c>
      <c r="E23" s="46" t="s">
        <v>14</v>
      </c>
      <c r="F23" s="47">
        <v>120</v>
      </c>
      <c r="G23" s="48">
        <v>75</v>
      </c>
      <c r="H23" s="48">
        <v>44</v>
      </c>
      <c r="I23" s="48">
        <f t="shared" si="0"/>
        <v>53.3</v>
      </c>
      <c r="J23" s="52">
        <f t="shared" si="1"/>
        <v>56.65</v>
      </c>
      <c r="K23" s="53" t="s">
        <v>38</v>
      </c>
    </row>
    <row r="24" customFormat="1" ht="30.9" customHeight="1" spans="1:11">
      <c r="A24" s="10">
        <v>22</v>
      </c>
      <c r="B24" s="20" t="s">
        <v>12</v>
      </c>
      <c r="C24" s="43">
        <v>20232023048</v>
      </c>
      <c r="D24" s="39" t="s">
        <v>39</v>
      </c>
      <c r="E24" s="46" t="s">
        <v>17</v>
      </c>
      <c r="F24" s="47">
        <v>110</v>
      </c>
      <c r="G24" s="48">
        <v>65</v>
      </c>
      <c r="H24" s="48">
        <v>55</v>
      </c>
      <c r="I24" s="48">
        <f t="shared" si="0"/>
        <v>58</v>
      </c>
      <c r="J24" s="52">
        <f t="shared" si="1"/>
        <v>56.5</v>
      </c>
      <c r="K24" s="53" t="s">
        <v>38</v>
      </c>
    </row>
    <row r="25" customFormat="1" ht="30.9" customHeight="1" spans="1:11">
      <c r="A25" s="10">
        <v>23</v>
      </c>
      <c r="B25" s="20" t="s">
        <v>12</v>
      </c>
      <c r="C25" s="43">
        <v>20232023029</v>
      </c>
      <c r="D25" s="39" t="s">
        <v>40</v>
      </c>
      <c r="E25" s="46" t="s">
        <v>14</v>
      </c>
      <c r="F25" s="47">
        <v>112</v>
      </c>
      <c r="G25" s="48">
        <v>65</v>
      </c>
      <c r="H25" s="48">
        <v>50</v>
      </c>
      <c r="I25" s="48">
        <f t="shared" si="0"/>
        <v>54.5</v>
      </c>
      <c r="J25" s="52">
        <f t="shared" si="1"/>
        <v>55.25</v>
      </c>
      <c r="K25" s="53" t="s">
        <v>38</v>
      </c>
    </row>
    <row r="26" customFormat="1" ht="30.9" customHeight="1" spans="1:11">
      <c r="A26" s="10">
        <v>24</v>
      </c>
      <c r="B26" s="20" t="s">
        <v>12</v>
      </c>
      <c r="C26" s="43">
        <v>20232023045</v>
      </c>
      <c r="D26" s="39" t="s">
        <v>41</v>
      </c>
      <c r="E26" s="46" t="s">
        <v>17</v>
      </c>
      <c r="F26" s="47">
        <v>109</v>
      </c>
      <c r="G26" s="48">
        <v>75</v>
      </c>
      <c r="H26" s="48">
        <v>45</v>
      </c>
      <c r="I26" s="48">
        <f t="shared" si="0"/>
        <v>54</v>
      </c>
      <c r="J26" s="52">
        <f t="shared" si="1"/>
        <v>54.25</v>
      </c>
      <c r="K26" s="53" t="s">
        <v>38</v>
      </c>
    </row>
    <row r="27" customFormat="1" ht="30.9" customHeight="1" spans="1:11">
      <c r="A27" s="10">
        <v>25</v>
      </c>
      <c r="B27" s="20" t="s">
        <v>12</v>
      </c>
      <c r="C27" s="43">
        <v>20232023020</v>
      </c>
      <c r="D27" s="39" t="s">
        <v>42</v>
      </c>
      <c r="E27" s="46" t="s">
        <v>14</v>
      </c>
      <c r="F27" s="47">
        <v>120</v>
      </c>
      <c r="G27" s="48">
        <v>60</v>
      </c>
      <c r="H27" s="48">
        <v>43</v>
      </c>
      <c r="I27" s="48">
        <f t="shared" si="0"/>
        <v>48.1</v>
      </c>
      <c r="J27" s="52">
        <f t="shared" si="1"/>
        <v>54.05</v>
      </c>
      <c r="K27" s="53" t="s">
        <v>38</v>
      </c>
    </row>
    <row r="28" customFormat="1" ht="30.9" customHeight="1" spans="1:11">
      <c r="A28" s="10">
        <v>26</v>
      </c>
      <c r="B28" s="20" t="s">
        <v>12</v>
      </c>
      <c r="C28" s="43">
        <v>20232023102</v>
      </c>
      <c r="D28" s="39" t="s">
        <v>43</v>
      </c>
      <c r="E28" s="46" t="s">
        <v>14</v>
      </c>
      <c r="F28" s="47">
        <v>115</v>
      </c>
      <c r="G28" s="48">
        <v>65</v>
      </c>
      <c r="H28" s="48">
        <v>43</v>
      </c>
      <c r="I28" s="48">
        <f t="shared" si="0"/>
        <v>49.6</v>
      </c>
      <c r="J28" s="52">
        <f t="shared" si="1"/>
        <v>53.55</v>
      </c>
      <c r="K28" s="53" t="s">
        <v>38</v>
      </c>
    </row>
    <row r="29" customFormat="1" ht="30.9" customHeight="1" spans="1:11">
      <c r="A29" s="10">
        <v>27</v>
      </c>
      <c r="B29" s="20" t="s">
        <v>12</v>
      </c>
      <c r="C29" s="43">
        <v>20232023063</v>
      </c>
      <c r="D29" s="39" t="s">
        <v>44</v>
      </c>
      <c r="E29" s="46" t="s">
        <v>14</v>
      </c>
      <c r="F29" s="47">
        <v>111</v>
      </c>
      <c r="G29" s="48">
        <v>60</v>
      </c>
      <c r="H29" s="48">
        <v>40</v>
      </c>
      <c r="I29" s="48">
        <f t="shared" si="0"/>
        <v>46</v>
      </c>
      <c r="J29" s="52">
        <f t="shared" si="1"/>
        <v>50.75</v>
      </c>
      <c r="K29" s="53" t="s">
        <v>38</v>
      </c>
    </row>
    <row r="30" customFormat="1" ht="30.9" customHeight="1" spans="1:11">
      <c r="A30" s="10">
        <v>28</v>
      </c>
      <c r="B30" s="20" t="s">
        <v>12</v>
      </c>
      <c r="C30" s="43">
        <v>20232023023</v>
      </c>
      <c r="D30" s="39" t="s">
        <v>45</v>
      </c>
      <c r="E30" s="46" t="s">
        <v>17</v>
      </c>
      <c r="F30" s="47">
        <v>114</v>
      </c>
      <c r="G30" s="48">
        <v>50</v>
      </c>
      <c r="H30" s="48">
        <v>42</v>
      </c>
      <c r="I30" s="48">
        <f t="shared" si="0"/>
        <v>44.4</v>
      </c>
      <c r="J30" s="52">
        <f t="shared" si="1"/>
        <v>50.7</v>
      </c>
      <c r="K30" s="53" t="s">
        <v>38</v>
      </c>
    </row>
    <row r="31" customFormat="1" ht="30.9" customHeight="1" spans="1:11">
      <c r="A31" s="10">
        <v>29</v>
      </c>
      <c r="B31" s="20" t="s">
        <v>12</v>
      </c>
      <c r="C31" s="43">
        <v>20232023033</v>
      </c>
      <c r="D31" s="39" t="s">
        <v>46</v>
      </c>
      <c r="E31" s="46" t="s">
        <v>17</v>
      </c>
      <c r="F31" s="47">
        <v>116</v>
      </c>
      <c r="G31" s="48">
        <v>20</v>
      </c>
      <c r="H31" s="48">
        <v>49</v>
      </c>
      <c r="I31" s="48">
        <f t="shared" si="0"/>
        <v>40.3</v>
      </c>
      <c r="J31" s="52">
        <f t="shared" si="1"/>
        <v>49.15</v>
      </c>
      <c r="K31" s="53" t="s">
        <v>38</v>
      </c>
    </row>
    <row r="32" customFormat="1" ht="30.9" customHeight="1" spans="1:11">
      <c r="A32" s="10">
        <v>30</v>
      </c>
      <c r="B32" s="20" t="s">
        <v>12</v>
      </c>
      <c r="C32" s="43">
        <v>20232023037</v>
      </c>
      <c r="D32" s="39" t="s">
        <v>47</v>
      </c>
      <c r="E32" s="46" t="s">
        <v>17</v>
      </c>
      <c r="F32" s="47">
        <v>109</v>
      </c>
      <c r="G32" s="48">
        <v>60</v>
      </c>
      <c r="H32" s="48">
        <v>30</v>
      </c>
      <c r="I32" s="48">
        <f t="shared" si="0"/>
        <v>39</v>
      </c>
      <c r="J32" s="52">
        <f t="shared" si="1"/>
        <v>46.75</v>
      </c>
      <c r="K32" s="53" t="s">
        <v>38</v>
      </c>
    </row>
    <row r="33" customFormat="1" ht="30.9" customHeight="1" spans="1:11">
      <c r="A33" s="10">
        <v>31</v>
      </c>
      <c r="B33" s="20" t="s">
        <v>12</v>
      </c>
      <c r="C33" s="43">
        <v>20232023094</v>
      </c>
      <c r="D33" s="39" t="s">
        <v>48</v>
      </c>
      <c r="E33" s="46" t="s">
        <v>14</v>
      </c>
      <c r="F33" s="47">
        <v>118</v>
      </c>
      <c r="G33" s="49" t="s">
        <v>49</v>
      </c>
      <c r="H33" s="49" t="s">
        <v>49</v>
      </c>
      <c r="I33" s="49" t="s">
        <v>49</v>
      </c>
      <c r="J33" s="49" t="s">
        <v>49</v>
      </c>
      <c r="K33" s="53" t="s">
        <v>38</v>
      </c>
    </row>
    <row r="34" customFormat="1" ht="30.9" customHeight="1" spans="1:11">
      <c r="A34" s="10">
        <v>32</v>
      </c>
      <c r="B34" s="20" t="s">
        <v>50</v>
      </c>
      <c r="C34" s="43">
        <v>20232023118</v>
      </c>
      <c r="D34" s="39" t="s">
        <v>51</v>
      </c>
      <c r="E34" s="44" t="s">
        <v>17</v>
      </c>
      <c r="F34" s="43">
        <v>100</v>
      </c>
      <c r="G34" s="45">
        <v>75</v>
      </c>
      <c r="H34" s="45">
        <v>82</v>
      </c>
      <c r="I34" s="45">
        <f t="shared" ref="I34:I47" si="2">G34*0.3+H34*0.7</f>
        <v>79.9</v>
      </c>
      <c r="J34" s="50">
        <f t="shared" ref="J34:J47" si="3">(F34*0.5+I34)/2</f>
        <v>64.95</v>
      </c>
      <c r="K34" s="51" t="s">
        <v>15</v>
      </c>
    </row>
    <row r="35" customFormat="1" ht="30.9" customHeight="1" spans="1:11">
      <c r="A35" s="10">
        <v>33</v>
      </c>
      <c r="B35" s="20" t="s">
        <v>50</v>
      </c>
      <c r="C35" s="43">
        <v>20232023120</v>
      </c>
      <c r="D35" s="39" t="s">
        <v>52</v>
      </c>
      <c r="E35" s="44" t="s">
        <v>17</v>
      </c>
      <c r="F35" s="43">
        <v>99</v>
      </c>
      <c r="G35" s="45">
        <v>80</v>
      </c>
      <c r="H35" s="45">
        <v>75</v>
      </c>
      <c r="I35" s="45">
        <f t="shared" si="2"/>
        <v>76.5</v>
      </c>
      <c r="J35" s="50">
        <f t="shared" si="3"/>
        <v>63</v>
      </c>
      <c r="K35" s="51" t="s">
        <v>15</v>
      </c>
    </row>
    <row r="36" customFormat="1" ht="30.9" customHeight="1" spans="1:11">
      <c r="A36" s="10">
        <v>34</v>
      </c>
      <c r="B36" s="20" t="s">
        <v>50</v>
      </c>
      <c r="C36" s="43">
        <v>20232023116</v>
      </c>
      <c r="D36" s="39" t="s">
        <v>53</v>
      </c>
      <c r="E36" s="44" t="s">
        <v>17</v>
      </c>
      <c r="F36" s="43">
        <v>93</v>
      </c>
      <c r="G36" s="45">
        <v>90</v>
      </c>
      <c r="H36" s="45">
        <v>75</v>
      </c>
      <c r="I36" s="45">
        <f t="shared" si="2"/>
        <v>79.5</v>
      </c>
      <c r="J36" s="50">
        <f t="shared" si="3"/>
        <v>63</v>
      </c>
      <c r="K36" s="51" t="s">
        <v>15</v>
      </c>
    </row>
    <row r="37" customFormat="1" ht="30.9" customHeight="1" spans="1:11">
      <c r="A37" s="10">
        <v>35</v>
      </c>
      <c r="B37" s="20" t="s">
        <v>50</v>
      </c>
      <c r="C37" s="43">
        <v>20232023114</v>
      </c>
      <c r="D37" s="39" t="s">
        <v>54</v>
      </c>
      <c r="E37" s="44" t="s">
        <v>17</v>
      </c>
      <c r="F37" s="43">
        <v>85</v>
      </c>
      <c r="G37" s="45">
        <v>80</v>
      </c>
      <c r="H37" s="45">
        <v>80</v>
      </c>
      <c r="I37" s="45">
        <f t="shared" si="2"/>
        <v>80</v>
      </c>
      <c r="J37" s="50">
        <f t="shared" si="3"/>
        <v>61.25</v>
      </c>
      <c r="K37" s="51" t="s">
        <v>15</v>
      </c>
    </row>
    <row r="38" customFormat="1" ht="30.9" customHeight="1" spans="1:11">
      <c r="A38" s="10">
        <v>36</v>
      </c>
      <c r="B38" s="20" t="s">
        <v>50</v>
      </c>
      <c r="C38" s="43">
        <v>20232023126</v>
      </c>
      <c r="D38" s="39" t="s">
        <v>55</v>
      </c>
      <c r="E38" s="44" t="s">
        <v>17</v>
      </c>
      <c r="F38" s="43">
        <v>94</v>
      </c>
      <c r="G38" s="45">
        <v>85</v>
      </c>
      <c r="H38" s="45">
        <v>70</v>
      </c>
      <c r="I38" s="45">
        <f t="shared" si="2"/>
        <v>74.5</v>
      </c>
      <c r="J38" s="50">
        <f t="shared" si="3"/>
        <v>60.75</v>
      </c>
      <c r="K38" s="51" t="s">
        <v>15</v>
      </c>
    </row>
    <row r="39" customFormat="1" ht="30.9" customHeight="1" spans="1:11">
      <c r="A39" s="10">
        <v>37</v>
      </c>
      <c r="B39" s="20" t="s">
        <v>50</v>
      </c>
      <c r="C39" s="43">
        <v>20232023113</v>
      </c>
      <c r="D39" s="39" t="s">
        <v>56</v>
      </c>
      <c r="E39" s="44" t="s">
        <v>17</v>
      </c>
      <c r="F39" s="43">
        <v>89</v>
      </c>
      <c r="G39" s="45">
        <v>70</v>
      </c>
      <c r="H39" s="45">
        <v>80</v>
      </c>
      <c r="I39" s="45">
        <f t="shared" si="2"/>
        <v>77</v>
      </c>
      <c r="J39" s="50">
        <f t="shared" si="3"/>
        <v>60.75</v>
      </c>
      <c r="K39" s="51" t="s">
        <v>15</v>
      </c>
    </row>
    <row r="40" customFormat="1" ht="30.9" customHeight="1" spans="1:11">
      <c r="A40" s="10">
        <v>38</v>
      </c>
      <c r="B40" s="20" t="s">
        <v>50</v>
      </c>
      <c r="C40" s="43">
        <v>20232023125</v>
      </c>
      <c r="D40" s="39" t="s">
        <v>57</v>
      </c>
      <c r="E40" s="44" t="s">
        <v>17</v>
      </c>
      <c r="F40" s="43">
        <v>87</v>
      </c>
      <c r="G40" s="45">
        <v>85</v>
      </c>
      <c r="H40" s="45">
        <v>75</v>
      </c>
      <c r="I40" s="45">
        <f t="shared" si="2"/>
        <v>78</v>
      </c>
      <c r="J40" s="50">
        <f t="shared" si="3"/>
        <v>60.75</v>
      </c>
      <c r="K40" s="51" t="s">
        <v>15</v>
      </c>
    </row>
    <row r="41" customFormat="1" ht="30.9" customHeight="1" spans="1:11">
      <c r="A41" s="10">
        <v>39</v>
      </c>
      <c r="B41" s="20" t="s">
        <v>50</v>
      </c>
      <c r="C41" s="43">
        <v>20232023117</v>
      </c>
      <c r="D41" s="39" t="s">
        <v>58</v>
      </c>
      <c r="E41" s="44" t="s">
        <v>17</v>
      </c>
      <c r="F41" s="43">
        <v>88</v>
      </c>
      <c r="G41" s="45">
        <v>80</v>
      </c>
      <c r="H41" s="45">
        <v>75</v>
      </c>
      <c r="I41" s="45">
        <f t="shared" si="2"/>
        <v>76.5</v>
      </c>
      <c r="J41" s="50">
        <f t="shared" si="3"/>
        <v>60.25</v>
      </c>
      <c r="K41" s="51" t="s">
        <v>15</v>
      </c>
    </row>
    <row r="42" customFormat="1" ht="30.9" customHeight="1" spans="1:11">
      <c r="A42" s="10">
        <v>40</v>
      </c>
      <c r="B42" s="20" t="s">
        <v>50</v>
      </c>
      <c r="C42" s="43">
        <v>20232023122</v>
      </c>
      <c r="D42" s="39" t="s">
        <v>59</v>
      </c>
      <c r="E42" s="44" t="s">
        <v>17</v>
      </c>
      <c r="F42" s="43">
        <v>84</v>
      </c>
      <c r="G42" s="45">
        <v>75</v>
      </c>
      <c r="H42" s="45">
        <v>80</v>
      </c>
      <c r="I42" s="45">
        <f t="shared" si="2"/>
        <v>78.5</v>
      </c>
      <c r="J42" s="50">
        <f t="shared" si="3"/>
        <v>60.25</v>
      </c>
      <c r="K42" s="51" t="s">
        <v>15</v>
      </c>
    </row>
    <row r="43" customFormat="1" ht="30.9" customHeight="1" spans="1:11">
      <c r="A43" s="10">
        <v>41</v>
      </c>
      <c r="B43" s="20" t="s">
        <v>50</v>
      </c>
      <c r="C43" s="43">
        <v>20232023115</v>
      </c>
      <c r="D43" s="39" t="s">
        <v>60</v>
      </c>
      <c r="E43" s="44" t="s">
        <v>17</v>
      </c>
      <c r="F43" s="43">
        <v>73</v>
      </c>
      <c r="G43" s="45">
        <v>80</v>
      </c>
      <c r="H43" s="45">
        <v>85</v>
      </c>
      <c r="I43" s="45">
        <f t="shared" si="2"/>
        <v>83.5</v>
      </c>
      <c r="J43" s="50">
        <f t="shared" si="3"/>
        <v>60</v>
      </c>
      <c r="K43" s="51" t="s">
        <v>15</v>
      </c>
    </row>
    <row r="44" customFormat="1" ht="30.9" customHeight="1" spans="1:11">
      <c r="A44" s="10">
        <v>42</v>
      </c>
      <c r="B44" s="20" t="s">
        <v>50</v>
      </c>
      <c r="C44" s="43">
        <v>20232023121</v>
      </c>
      <c r="D44" s="39" t="s">
        <v>61</v>
      </c>
      <c r="E44" s="46" t="s">
        <v>17</v>
      </c>
      <c r="F44" s="47">
        <v>85</v>
      </c>
      <c r="G44" s="48">
        <v>75</v>
      </c>
      <c r="H44" s="48">
        <v>48</v>
      </c>
      <c r="I44" s="48">
        <f t="shared" si="2"/>
        <v>56.1</v>
      </c>
      <c r="J44" s="52">
        <f t="shared" si="3"/>
        <v>49.3</v>
      </c>
      <c r="K44" s="53" t="s">
        <v>38</v>
      </c>
    </row>
    <row r="45" customFormat="1" ht="30.9" customHeight="1" spans="1:11">
      <c r="A45" s="10">
        <v>43</v>
      </c>
      <c r="B45" s="20" t="s">
        <v>50</v>
      </c>
      <c r="C45" s="43">
        <v>20232023124</v>
      </c>
      <c r="D45" s="39" t="s">
        <v>62</v>
      </c>
      <c r="E45" s="46" t="s">
        <v>17</v>
      </c>
      <c r="F45" s="47">
        <v>87</v>
      </c>
      <c r="G45" s="48">
        <v>20</v>
      </c>
      <c r="H45" s="48">
        <v>48</v>
      </c>
      <c r="I45" s="48">
        <f t="shared" si="2"/>
        <v>39.6</v>
      </c>
      <c r="J45" s="52">
        <f t="shared" si="3"/>
        <v>41.55</v>
      </c>
      <c r="K45" s="53" t="s">
        <v>38</v>
      </c>
    </row>
    <row r="46" customFormat="1" ht="30.9" customHeight="1" spans="1:11">
      <c r="A46" s="10">
        <v>44</v>
      </c>
      <c r="B46" s="20" t="s">
        <v>50</v>
      </c>
      <c r="C46" s="43">
        <v>20232023123</v>
      </c>
      <c r="D46" s="39" t="s">
        <v>63</v>
      </c>
      <c r="E46" s="46" t="s">
        <v>17</v>
      </c>
      <c r="F46" s="47">
        <v>58</v>
      </c>
      <c r="G46" s="48">
        <v>65</v>
      </c>
      <c r="H46" s="48">
        <v>0</v>
      </c>
      <c r="I46" s="48">
        <f t="shared" si="2"/>
        <v>19.5</v>
      </c>
      <c r="J46" s="52">
        <f t="shared" si="3"/>
        <v>24.25</v>
      </c>
      <c r="K46" s="53" t="s">
        <v>38</v>
      </c>
    </row>
    <row r="47" customFormat="1" ht="30.9" customHeight="1" spans="1:11">
      <c r="A47" s="10">
        <v>45</v>
      </c>
      <c r="B47" s="20" t="s">
        <v>50</v>
      </c>
      <c r="C47" s="43">
        <v>20232023119</v>
      </c>
      <c r="D47" s="39" t="s">
        <v>64</v>
      </c>
      <c r="E47" s="46" t="s">
        <v>17</v>
      </c>
      <c r="F47" s="47">
        <v>80</v>
      </c>
      <c r="G47" s="48">
        <v>0</v>
      </c>
      <c r="H47" s="48">
        <v>0</v>
      </c>
      <c r="I47" s="48">
        <f t="shared" si="2"/>
        <v>0</v>
      </c>
      <c r="J47" s="52">
        <f t="shared" si="3"/>
        <v>20</v>
      </c>
      <c r="K47" s="53" t="s">
        <v>38</v>
      </c>
    </row>
  </sheetData>
  <sortState ref="B34:J47">
    <sortCondition ref="J34:J47" descending="1"/>
  </sortState>
  <mergeCells count="1">
    <mergeCell ref="A1:K1"/>
  </mergeCells>
  <conditionalFormatting sqref="D3:D47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A3" sqref="A3:C32"/>
    </sheetView>
  </sheetViews>
  <sheetFormatPr defaultColWidth="9" defaultRowHeight="13.5" outlineLevelCol="2"/>
  <cols>
    <col min="1" max="1" width="12.5" customWidth="1"/>
    <col min="2" max="2" width="12.625" customWidth="1"/>
    <col min="3" max="3" width="15.875" customWidth="1"/>
  </cols>
  <sheetData>
    <row r="1" ht="43.5" customHeight="1" spans="1:3">
      <c r="A1" s="33" t="s">
        <v>65</v>
      </c>
      <c r="B1" s="33"/>
      <c r="C1" s="33"/>
    </row>
    <row r="2" spans="1:3">
      <c r="A2" s="34" t="s">
        <v>1</v>
      </c>
      <c r="B2" s="34" t="s">
        <v>4</v>
      </c>
      <c r="C2" s="34" t="s">
        <v>66</v>
      </c>
    </row>
    <row r="3" spans="1:3">
      <c r="A3" s="35"/>
      <c r="B3" s="36"/>
      <c r="C3" s="37"/>
    </row>
    <row r="4" spans="1:3">
      <c r="A4" s="35"/>
      <c r="B4" s="36"/>
      <c r="C4" s="37"/>
    </row>
    <row r="5" spans="1:3">
      <c r="A5" s="35"/>
      <c r="B5" s="36"/>
      <c r="C5" s="37"/>
    </row>
    <row r="6" spans="1:3">
      <c r="A6" s="35"/>
      <c r="B6" s="36"/>
      <c r="C6" s="37"/>
    </row>
    <row r="7" spans="1:3">
      <c r="A7" s="35"/>
      <c r="B7" s="36"/>
      <c r="C7" s="37"/>
    </row>
    <row r="8" spans="1:3">
      <c r="A8" s="35"/>
      <c r="B8" s="36"/>
      <c r="C8" s="37"/>
    </row>
    <row r="9" spans="1:3">
      <c r="A9" s="35"/>
      <c r="B9" s="36"/>
      <c r="C9" s="37"/>
    </row>
    <row r="10" spans="1:3">
      <c r="A10" s="35"/>
      <c r="B10" s="36"/>
      <c r="C10" s="37"/>
    </row>
    <row r="11" spans="1:3">
      <c r="A11" s="35"/>
      <c r="B11" s="36"/>
      <c r="C11" s="37"/>
    </row>
    <row r="12" spans="1:3">
      <c r="A12" s="35"/>
      <c r="B12" s="36"/>
      <c r="C12" s="37"/>
    </row>
    <row r="13" spans="1:3">
      <c r="A13" s="35"/>
      <c r="B13" s="36"/>
      <c r="C13" s="37"/>
    </row>
    <row r="14" spans="1:3">
      <c r="A14" s="35"/>
      <c r="B14" s="36"/>
      <c r="C14" s="37"/>
    </row>
    <row r="15" spans="1:3">
      <c r="A15" s="35"/>
      <c r="B15" s="36"/>
      <c r="C15" s="37"/>
    </row>
    <row r="16" spans="1:3">
      <c r="A16" s="35"/>
      <c r="B16" s="36"/>
      <c r="C16" s="37"/>
    </row>
    <row r="17" spans="1:3">
      <c r="A17" s="35"/>
      <c r="B17" s="36"/>
      <c r="C17" s="37"/>
    </row>
    <row r="18" spans="1:3">
      <c r="A18" s="35"/>
      <c r="B18" s="36"/>
      <c r="C18" s="37"/>
    </row>
    <row r="19" spans="1:3">
      <c r="A19" s="35"/>
      <c r="B19" s="38"/>
      <c r="C19" s="37"/>
    </row>
    <row r="20" spans="1:3">
      <c r="A20" s="35"/>
      <c r="B20" s="36"/>
      <c r="C20" s="37"/>
    </row>
    <row r="21" spans="1:3">
      <c r="A21" s="35"/>
      <c r="B21" s="36"/>
      <c r="C21" s="37"/>
    </row>
    <row r="22" spans="1:3">
      <c r="A22" s="35"/>
      <c r="B22" s="36"/>
      <c r="C22" s="37"/>
    </row>
    <row r="23" spans="1:3">
      <c r="A23" s="35"/>
      <c r="B23" s="39"/>
      <c r="C23" s="10"/>
    </row>
    <row r="24" spans="1:3">
      <c r="A24" s="35"/>
      <c r="B24" s="39"/>
      <c r="C24" s="10"/>
    </row>
    <row r="25" spans="1:3">
      <c r="A25" s="35"/>
      <c r="B25" s="39"/>
      <c r="C25" s="10"/>
    </row>
    <row r="26" spans="1:3">
      <c r="A26" s="35"/>
      <c r="B26" s="39"/>
      <c r="C26" s="10"/>
    </row>
    <row r="27" spans="1:3">
      <c r="A27" s="35"/>
      <c r="B27" s="39"/>
      <c r="C27" s="10"/>
    </row>
    <row r="28" spans="1:3">
      <c r="A28" s="35"/>
      <c r="B28" s="39"/>
      <c r="C28" s="10"/>
    </row>
    <row r="29" spans="1:3">
      <c r="A29" s="35"/>
      <c r="B29" s="39"/>
      <c r="C29" s="10"/>
    </row>
    <row r="30" spans="1:3">
      <c r="A30" s="35"/>
      <c r="B30" s="39"/>
      <c r="C30" s="10"/>
    </row>
    <row r="31" spans="1:3">
      <c r="A31" s="35"/>
      <c r="B31" s="39"/>
      <c r="C31" s="10"/>
    </row>
    <row r="32" spans="1:3">
      <c r="A32" s="35"/>
      <c r="B32" s="39"/>
      <c r="C32" s="10"/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34" workbookViewId="0">
      <selection activeCell="B41" sqref="B41"/>
    </sheetView>
  </sheetViews>
  <sheetFormatPr defaultColWidth="9" defaultRowHeight="13.5"/>
  <cols>
    <col min="1" max="1" width="5.88333333333333" customWidth="1"/>
    <col min="2" max="2" width="10.4416666666667" customWidth="1"/>
    <col min="3" max="3" width="13.775" customWidth="1"/>
    <col min="4" max="4" width="9.775" customWidth="1"/>
    <col min="5" max="5" width="18.875" style="3" customWidth="1"/>
    <col min="6" max="6" width="10.6666666666667" customWidth="1"/>
    <col min="7" max="7" width="12.775" customWidth="1"/>
    <col min="8" max="8" width="15.1083333333333" customWidth="1"/>
    <col min="9" max="9" width="12.1083333333333" customWidth="1"/>
    <col min="10" max="10" width="11.775" customWidth="1"/>
    <col min="11" max="11" width="12.3333333333333" customWidth="1"/>
  </cols>
  <sheetData>
    <row r="1" s="2" customFormat="1" ht="39" customHeight="1" spans="1:11">
      <c r="A1" s="4" t="s">
        <v>67</v>
      </c>
      <c r="B1" s="5"/>
      <c r="C1" s="5"/>
      <c r="D1" s="5"/>
      <c r="E1" s="5"/>
      <c r="F1" s="5"/>
      <c r="G1" s="5"/>
      <c r="H1" s="5"/>
      <c r="I1" s="5"/>
      <c r="J1" s="5"/>
      <c r="K1" s="27"/>
    </row>
    <row r="2" ht="30.9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9" t="s">
        <v>8</v>
      </c>
      <c r="I2" s="28" t="s">
        <v>9</v>
      </c>
      <c r="J2" s="29" t="s">
        <v>10</v>
      </c>
      <c r="K2" s="30" t="s">
        <v>68</v>
      </c>
    </row>
    <row r="3" ht="30.9" customHeight="1" spans="1:11">
      <c r="A3" s="10">
        <v>1</v>
      </c>
      <c r="B3" s="10" t="s">
        <v>12</v>
      </c>
      <c r="C3" s="11">
        <v>20222022129</v>
      </c>
      <c r="D3" s="12" t="s">
        <v>69</v>
      </c>
      <c r="E3" s="13" t="s">
        <v>70</v>
      </c>
      <c r="F3" s="14">
        <v>127</v>
      </c>
      <c r="G3" s="10">
        <v>80</v>
      </c>
      <c r="H3" s="10">
        <v>75</v>
      </c>
      <c r="I3" s="10">
        <f t="shared" ref="I3:I55" si="0">G3*0.3+H3*0.7</f>
        <v>76.5</v>
      </c>
      <c r="J3" s="31">
        <f t="shared" ref="J3:J55" si="1">(F3*2/3+I3)/2</f>
        <v>80.5833333333333</v>
      </c>
      <c r="K3" s="32">
        <v>2</v>
      </c>
    </row>
    <row r="4" ht="30.9" customHeight="1" spans="1:11">
      <c r="A4" s="10">
        <v>2</v>
      </c>
      <c r="B4" s="10" t="s">
        <v>12</v>
      </c>
      <c r="C4" s="11">
        <v>20222022021</v>
      </c>
      <c r="D4" s="12" t="s">
        <v>71</v>
      </c>
      <c r="E4" s="13" t="s">
        <v>14</v>
      </c>
      <c r="F4" s="15">
        <v>111</v>
      </c>
      <c r="G4" s="10">
        <v>81</v>
      </c>
      <c r="H4" s="10">
        <v>92</v>
      </c>
      <c r="I4" s="10">
        <f t="shared" si="0"/>
        <v>88.7</v>
      </c>
      <c r="J4" s="31">
        <f t="shared" si="1"/>
        <v>81.35</v>
      </c>
      <c r="K4" s="32"/>
    </row>
    <row r="5" ht="30.9" customHeight="1" spans="1:11">
      <c r="A5" s="10">
        <v>3</v>
      </c>
      <c r="B5" s="10" t="s">
        <v>12</v>
      </c>
      <c r="C5" s="11">
        <v>20222022091</v>
      </c>
      <c r="D5" s="12" t="s">
        <v>72</v>
      </c>
      <c r="E5" s="13" t="s">
        <v>14</v>
      </c>
      <c r="F5" s="15">
        <v>109</v>
      </c>
      <c r="G5" s="10">
        <v>68</v>
      </c>
      <c r="H5" s="10">
        <v>76</v>
      </c>
      <c r="I5" s="10">
        <f t="shared" si="0"/>
        <v>73.6</v>
      </c>
      <c r="J5" s="31">
        <f t="shared" si="1"/>
        <v>73.1333333333333</v>
      </c>
      <c r="K5" s="32"/>
    </row>
    <row r="6" ht="30.9" customHeight="1" spans="1:11">
      <c r="A6" s="10">
        <v>4</v>
      </c>
      <c r="B6" s="10" t="s">
        <v>12</v>
      </c>
      <c r="C6" s="11">
        <v>20222022077</v>
      </c>
      <c r="D6" s="12" t="s">
        <v>73</v>
      </c>
      <c r="E6" s="13" t="s">
        <v>14</v>
      </c>
      <c r="F6" s="15">
        <v>107</v>
      </c>
      <c r="G6" s="10">
        <v>68</v>
      </c>
      <c r="H6" s="10">
        <v>86</v>
      </c>
      <c r="I6" s="10">
        <f t="shared" si="0"/>
        <v>80.6</v>
      </c>
      <c r="J6" s="31">
        <f t="shared" si="1"/>
        <v>75.9666666666667</v>
      </c>
      <c r="K6" s="32">
        <v>1</v>
      </c>
    </row>
    <row r="7" ht="30.9" customHeight="1" spans="1:11">
      <c r="A7" s="10">
        <v>5</v>
      </c>
      <c r="B7" s="10" t="s">
        <v>12</v>
      </c>
      <c r="C7" s="11">
        <v>20222022016</v>
      </c>
      <c r="D7" s="12" t="s">
        <v>74</v>
      </c>
      <c r="E7" s="13" t="s">
        <v>14</v>
      </c>
      <c r="F7" s="15">
        <v>106</v>
      </c>
      <c r="G7" s="10">
        <v>87</v>
      </c>
      <c r="H7" s="10">
        <v>87</v>
      </c>
      <c r="I7" s="10">
        <f t="shared" si="0"/>
        <v>87</v>
      </c>
      <c r="J7" s="31">
        <f t="shared" si="1"/>
        <v>78.8333333333333</v>
      </c>
      <c r="K7" s="32">
        <v>3</v>
      </c>
    </row>
    <row r="8" ht="30.9" customHeight="1" spans="1:11">
      <c r="A8" s="10">
        <v>6</v>
      </c>
      <c r="B8" s="10" t="s">
        <v>12</v>
      </c>
      <c r="C8" s="11">
        <v>20222022022</v>
      </c>
      <c r="D8" s="12" t="s">
        <v>75</v>
      </c>
      <c r="E8" s="13" t="s">
        <v>14</v>
      </c>
      <c r="F8" s="15">
        <v>106</v>
      </c>
      <c r="G8" s="10">
        <v>70</v>
      </c>
      <c r="H8" s="10">
        <v>88</v>
      </c>
      <c r="I8" s="10">
        <f t="shared" si="0"/>
        <v>82.6</v>
      </c>
      <c r="J8" s="31">
        <f t="shared" si="1"/>
        <v>76.6333333333333</v>
      </c>
      <c r="K8" s="32">
        <v>4</v>
      </c>
    </row>
    <row r="9" ht="30.9" customHeight="1" spans="1:11">
      <c r="A9" s="10">
        <v>7</v>
      </c>
      <c r="B9" s="10" t="s">
        <v>12</v>
      </c>
      <c r="C9" s="11">
        <v>20222022019</v>
      </c>
      <c r="D9" s="12" t="s">
        <v>76</v>
      </c>
      <c r="E9" s="13" t="s">
        <v>17</v>
      </c>
      <c r="F9" s="15">
        <v>105</v>
      </c>
      <c r="G9" s="10">
        <v>70</v>
      </c>
      <c r="H9" s="10">
        <v>79</v>
      </c>
      <c r="I9" s="10">
        <f t="shared" si="0"/>
        <v>76.3</v>
      </c>
      <c r="J9" s="31">
        <f t="shared" si="1"/>
        <v>73.15</v>
      </c>
      <c r="K9" s="32">
        <v>5</v>
      </c>
    </row>
    <row r="10" customFormat="1" ht="30.9" customHeight="1" spans="1:11">
      <c r="A10" s="10">
        <v>8</v>
      </c>
      <c r="B10" s="10" t="s">
        <v>12</v>
      </c>
      <c r="C10" s="11">
        <v>20222022067</v>
      </c>
      <c r="D10" s="11" t="s">
        <v>77</v>
      </c>
      <c r="E10" s="13" t="s">
        <v>14</v>
      </c>
      <c r="F10" s="15">
        <v>105</v>
      </c>
      <c r="G10" s="10">
        <v>84</v>
      </c>
      <c r="H10" s="10">
        <v>42</v>
      </c>
      <c r="I10" s="10">
        <f t="shared" si="0"/>
        <v>54.6</v>
      </c>
      <c r="J10" s="31">
        <f t="shared" si="1"/>
        <v>62.3</v>
      </c>
      <c r="K10" s="32">
        <v>6</v>
      </c>
    </row>
    <row r="11" customFormat="1" ht="30.9" customHeight="1" spans="1:11">
      <c r="A11" s="10">
        <v>9</v>
      </c>
      <c r="B11" s="10" t="s">
        <v>12</v>
      </c>
      <c r="C11" s="11">
        <v>20222022134</v>
      </c>
      <c r="D11" s="12" t="s">
        <v>78</v>
      </c>
      <c r="E11" s="13" t="s">
        <v>14</v>
      </c>
      <c r="F11" s="15">
        <v>104</v>
      </c>
      <c r="G11" s="10">
        <v>68</v>
      </c>
      <c r="H11" s="10">
        <v>75</v>
      </c>
      <c r="I11" s="10">
        <f t="shared" si="0"/>
        <v>72.9</v>
      </c>
      <c r="J11" s="31">
        <f t="shared" si="1"/>
        <v>71.1166666666667</v>
      </c>
      <c r="K11" s="32">
        <v>7</v>
      </c>
    </row>
    <row r="12" customFormat="1" ht="30.9" customHeight="1" spans="1:11">
      <c r="A12" s="10">
        <v>10</v>
      </c>
      <c r="B12" s="10" t="s">
        <v>12</v>
      </c>
      <c r="C12" s="11">
        <v>20222022006</v>
      </c>
      <c r="D12" s="1" t="s">
        <v>79</v>
      </c>
      <c r="E12" s="13" t="s">
        <v>14</v>
      </c>
      <c r="F12" s="15">
        <v>103</v>
      </c>
      <c r="G12" s="10">
        <v>78</v>
      </c>
      <c r="H12" s="10">
        <v>25</v>
      </c>
      <c r="I12" s="10">
        <f t="shared" si="0"/>
        <v>40.9</v>
      </c>
      <c r="J12" s="31">
        <f t="shared" si="1"/>
        <v>54.7833333333333</v>
      </c>
      <c r="K12" s="32">
        <v>8</v>
      </c>
    </row>
    <row r="13" customFormat="1" ht="30.9" customHeight="1" spans="1:11">
      <c r="A13" s="10">
        <v>11</v>
      </c>
      <c r="B13" s="10" t="s">
        <v>12</v>
      </c>
      <c r="C13" s="11">
        <v>20222022058</v>
      </c>
      <c r="D13" s="12" t="s">
        <v>80</v>
      </c>
      <c r="E13" s="13" t="s">
        <v>17</v>
      </c>
      <c r="F13" s="15">
        <v>103</v>
      </c>
      <c r="G13" s="10">
        <v>70</v>
      </c>
      <c r="H13" s="10">
        <v>83</v>
      </c>
      <c r="I13" s="10">
        <f t="shared" si="0"/>
        <v>79.1</v>
      </c>
      <c r="J13" s="31">
        <f t="shared" si="1"/>
        <v>73.8833333333333</v>
      </c>
      <c r="K13" s="32">
        <v>9</v>
      </c>
    </row>
    <row r="14" customFormat="1" ht="30.9" customHeight="1" spans="1:11">
      <c r="A14" s="10">
        <v>12</v>
      </c>
      <c r="B14" s="10" t="s">
        <v>12</v>
      </c>
      <c r="C14" s="11">
        <v>20222022098</v>
      </c>
      <c r="D14" s="11" t="s">
        <v>81</v>
      </c>
      <c r="E14" s="13" t="s">
        <v>14</v>
      </c>
      <c r="F14" s="15">
        <v>102</v>
      </c>
      <c r="G14" s="10">
        <v>45</v>
      </c>
      <c r="H14" s="10">
        <v>73</v>
      </c>
      <c r="I14" s="10">
        <f t="shared" si="0"/>
        <v>64.6</v>
      </c>
      <c r="J14" s="31">
        <f t="shared" si="1"/>
        <v>66.3</v>
      </c>
      <c r="K14" s="32">
        <v>10</v>
      </c>
    </row>
    <row r="15" customFormat="1" ht="30.9" customHeight="1" spans="1:11">
      <c r="A15" s="10">
        <v>13</v>
      </c>
      <c r="B15" s="10" t="s">
        <v>12</v>
      </c>
      <c r="C15" s="11">
        <v>20222022030</v>
      </c>
      <c r="D15" s="12" t="s">
        <v>82</v>
      </c>
      <c r="E15" s="13" t="s">
        <v>83</v>
      </c>
      <c r="F15" s="15">
        <v>101</v>
      </c>
      <c r="G15" s="10">
        <v>82</v>
      </c>
      <c r="H15" s="10">
        <v>76</v>
      </c>
      <c r="I15" s="10">
        <f t="shared" si="0"/>
        <v>77.8</v>
      </c>
      <c r="J15" s="31">
        <f t="shared" si="1"/>
        <v>72.5666666666667</v>
      </c>
      <c r="K15" s="32">
        <v>11</v>
      </c>
    </row>
    <row r="16" customFormat="1" ht="30.9" customHeight="1" spans="1:11">
      <c r="A16" s="10">
        <v>14</v>
      </c>
      <c r="B16" s="10" t="s">
        <v>12</v>
      </c>
      <c r="C16" s="11">
        <v>20222022106</v>
      </c>
      <c r="D16" s="11" t="s">
        <v>84</v>
      </c>
      <c r="E16" s="13" t="s">
        <v>14</v>
      </c>
      <c r="F16" s="15">
        <v>101</v>
      </c>
      <c r="G16" s="10">
        <v>45</v>
      </c>
      <c r="H16" s="10">
        <v>53</v>
      </c>
      <c r="I16" s="10">
        <f t="shared" si="0"/>
        <v>50.6</v>
      </c>
      <c r="J16" s="31">
        <f t="shared" si="1"/>
        <v>58.9666666666667</v>
      </c>
      <c r="K16" s="32">
        <v>12</v>
      </c>
    </row>
    <row r="17" customFormat="1" ht="30.9" customHeight="1" spans="1:11">
      <c r="A17" s="10">
        <v>15</v>
      </c>
      <c r="B17" s="10" t="s">
        <v>12</v>
      </c>
      <c r="C17" s="11">
        <v>20222022004</v>
      </c>
      <c r="D17" s="12" t="s">
        <v>85</v>
      </c>
      <c r="E17" s="13" t="s">
        <v>14</v>
      </c>
      <c r="F17" s="15">
        <v>100</v>
      </c>
      <c r="G17" s="10">
        <v>71</v>
      </c>
      <c r="H17" s="10">
        <v>79</v>
      </c>
      <c r="I17" s="10">
        <f t="shared" si="0"/>
        <v>76.6</v>
      </c>
      <c r="J17" s="31">
        <f t="shared" si="1"/>
        <v>71.6333333333333</v>
      </c>
      <c r="K17" s="32">
        <v>13</v>
      </c>
    </row>
    <row r="18" customFormat="1" ht="30.9" customHeight="1" spans="1:11">
      <c r="A18" s="10">
        <v>16</v>
      </c>
      <c r="B18" s="10" t="s">
        <v>12</v>
      </c>
      <c r="C18" s="11">
        <v>20222022011</v>
      </c>
      <c r="D18" s="12" t="s">
        <v>86</v>
      </c>
      <c r="E18" s="13" t="s">
        <v>14</v>
      </c>
      <c r="F18" s="15">
        <v>99</v>
      </c>
      <c r="G18" s="10">
        <v>83</v>
      </c>
      <c r="H18" s="10">
        <v>71</v>
      </c>
      <c r="I18" s="10">
        <f t="shared" si="0"/>
        <v>74.6</v>
      </c>
      <c r="J18" s="31">
        <f t="shared" si="1"/>
        <v>70.3</v>
      </c>
      <c r="K18" s="32">
        <v>14</v>
      </c>
    </row>
    <row r="19" customFormat="1" ht="30.9" customHeight="1" spans="1:11">
      <c r="A19" s="10">
        <v>17</v>
      </c>
      <c r="B19" s="10" t="s">
        <v>12</v>
      </c>
      <c r="C19" s="11">
        <v>20222022089</v>
      </c>
      <c r="D19" s="11" t="s">
        <v>87</v>
      </c>
      <c r="E19" s="13" t="s">
        <v>17</v>
      </c>
      <c r="F19" s="15">
        <v>99</v>
      </c>
      <c r="G19" s="10">
        <v>45</v>
      </c>
      <c r="H19" s="10">
        <v>72</v>
      </c>
      <c r="I19" s="10">
        <f t="shared" si="0"/>
        <v>63.9</v>
      </c>
      <c r="J19" s="31">
        <f t="shared" si="1"/>
        <v>64.95</v>
      </c>
      <c r="K19" s="32">
        <v>15</v>
      </c>
    </row>
    <row r="20" customFormat="1" ht="30.9" customHeight="1" spans="1:11">
      <c r="A20" s="10">
        <v>18</v>
      </c>
      <c r="B20" s="10" t="s">
        <v>12</v>
      </c>
      <c r="C20" s="11">
        <v>20222022115</v>
      </c>
      <c r="D20" s="11" t="s">
        <v>88</v>
      </c>
      <c r="E20" s="13" t="s">
        <v>17</v>
      </c>
      <c r="F20" s="15">
        <v>99</v>
      </c>
      <c r="G20" s="10">
        <v>75</v>
      </c>
      <c r="H20" s="10">
        <v>66</v>
      </c>
      <c r="I20" s="10">
        <f t="shared" si="0"/>
        <v>68.7</v>
      </c>
      <c r="J20" s="31">
        <f t="shared" si="1"/>
        <v>67.35</v>
      </c>
      <c r="K20" s="32">
        <v>16</v>
      </c>
    </row>
    <row r="21" customFormat="1" ht="30.9" customHeight="1" spans="1:11">
      <c r="A21" s="10">
        <v>19</v>
      </c>
      <c r="B21" s="10" t="s">
        <v>12</v>
      </c>
      <c r="C21" s="11">
        <v>20222022113</v>
      </c>
      <c r="D21" s="11" t="s">
        <v>89</v>
      </c>
      <c r="E21" s="13" t="s">
        <v>14</v>
      </c>
      <c r="F21" s="15">
        <v>98</v>
      </c>
      <c r="G21" s="10">
        <v>74</v>
      </c>
      <c r="H21" s="10">
        <v>62</v>
      </c>
      <c r="I21" s="10">
        <f t="shared" si="0"/>
        <v>65.6</v>
      </c>
      <c r="J21" s="31">
        <f t="shared" si="1"/>
        <v>65.4666666666667</v>
      </c>
      <c r="K21" s="32">
        <v>17</v>
      </c>
    </row>
    <row r="22" customFormat="1" ht="30.9" customHeight="1" spans="1:11">
      <c r="A22" s="16">
        <v>20</v>
      </c>
      <c r="B22" s="16" t="s">
        <v>12</v>
      </c>
      <c r="C22" s="17">
        <v>20222022046</v>
      </c>
      <c r="D22" s="12" t="s">
        <v>90</v>
      </c>
      <c r="E22" s="18" t="s">
        <v>17</v>
      </c>
      <c r="F22" s="19">
        <v>97</v>
      </c>
      <c r="G22" s="16">
        <v>75</v>
      </c>
      <c r="H22" s="16">
        <v>79</v>
      </c>
      <c r="I22" s="10">
        <f t="shared" si="0"/>
        <v>77.8</v>
      </c>
      <c r="J22" s="31">
        <f t="shared" si="1"/>
        <v>71.2333333333333</v>
      </c>
      <c r="K22" s="32">
        <v>18</v>
      </c>
    </row>
    <row r="23" customFormat="1" ht="30.9" customHeight="1" spans="1:11">
      <c r="A23" s="16">
        <v>21</v>
      </c>
      <c r="B23" s="16" t="s">
        <v>12</v>
      </c>
      <c r="C23" s="17">
        <v>20222022087</v>
      </c>
      <c r="D23" s="12" t="s">
        <v>91</v>
      </c>
      <c r="E23" s="18" t="s">
        <v>17</v>
      </c>
      <c r="F23" s="19">
        <v>97</v>
      </c>
      <c r="G23" s="16">
        <v>70</v>
      </c>
      <c r="H23" s="16">
        <v>60</v>
      </c>
      <c r="I23" s="10">
        <f t="shared" si="0"/>
        <v>63</v>
      </c>
      <c r="J23" s="31">
        <f t="shared" si="1"/>
        <v>63.8333333333333</v>
      </c>
      <c r="K23" s="32">
        <v>19</v>
      </c>
    </row>
    <row r="24" customFormat="1" ht="30.9" customHeight="1" spans="1:11">
      <c r="A24" s="10">
        <v>22</v>
      </c>
      <c r="B24" s="10" t="s">
        <v>12</v>
      </c>
      <c r="C24" s="11">
        <v>20222022096</v>
      </c>
      <c r="D24" s="12" t="s">
        <v>92</v>
      </c>
      <c r="E24" s="13" t="s">
        <v>17</v>
      </c>
      <c r="F24" s="15">
        <v>97</v>
      </c>
      <c r="G24" s="10" t="s">
        <v>49</v>
      </c>
      <c r="H24" s="10" t="s">
        <v>49</v>
      </c>
      <c r="I24" s="10" t="e">
        <f t="shared" si="0"/>
        <v>#VALUE!</v>
      </c>
      <c r="J24" s="31" t="e">
        <f t="shared" si="1"/>
        <v>#VALUE!</v>
      </c>
      <c r="K24" s="32">
        <v>20</v>
      </c>
    </row>
    <row r="25" customFormat="1" ht="30.9" customHeight="1" spans="1:11">
      <c r="A25" s="10">
        <v>23</v>
      </c>
      <c r="B25" s="10" t="s">
        <v>12</v>
      </c>
      <c r="C25" s="11">
        <v>20222022097</v>
      </c>
      <c r="D25" s="12" t="s">
        <v>93</v>
      </c>
      <c r="E25" s="13" t="s">
        <v>14</v>
      </c>
      <c r="F25" s="15">
        <v>96</v>
      </c>
      <c r="G25" s="10">
        <v>75</v>
      </c>
      <c r="H25" s="10">
        <v>72</v>
      </c>
      <c r="I25" s="10">
        <f t="shared" si="0"/>
        <v>72.9</v>
      </c>
      <c r="J25" s="31">
        <f t="shared" si="1"/>
        <v>68.45</v>
      </c>
      <c r="K25" s="32"/>
    </row>
    <row r="26" customFormat="1" ht="30.9" customHeight="1" spans="1:11">
      <c r="A26" s="10">
        <v>24</v>
      </c>
      <c r="B26" s="10" t="s">
        <v>12</v>
      </c>
      <c r="C26" s="11">
        <v>20222022104</v>
      </c>
      <c r="D26" s="11" t="s">
        <v>45</v>
      </c>
      <c r="E26" s="13" t="s">
        <v>17</v>
      </c>
      <c r="F26" s="15">
        <v>96</v>
      </c>
      <c r="G26" s="10">
        <v>77</v>
      </c>
      <c r="H26" s="10">
        <v>50</v>
      </c>
      <c r="I26" s="10">
        <f t="shared" si="0"/>
        <v>58.1</v>
      </c>
      <c r="J26" s="31">
        <f t="shared" si="1"/>
        <v>61.05</v>
      </c>
      <c r="K26" s="32"/>
    </row>
    <row r="27" customFormat="1" ht="30.9" customHeight="1" spans="1:11">
      <c r="A27" s="10">
        <v>25</v>
      </c>
      <c r="B27" s="10" t="s">
        <v>12</v>
      </c>
      <c r="C27" s="11">
        <v>20222022033</v>
      </c>
      <c r="D27" s="17" t="s">
        <v>94</v>
      </c>
      <c r="E27" s="13" t="s">
        <v>14</v>
      </c>
      <c r="F27" s="15">
        <v>95</v>
      </c>
      <c r="G27" s="10">
        <v>81</v>
      </c>
      <c r="H27" s="10">
        <v>73</v>
      </c>
      <c r="I27" s="10">
        <f t="shared" si="0"/>
        <v>75.4</v>
      </c>
      <c r="J27" s="31">
        <f t="shared" si="1"/>
        <v>69.3666666666667</v>
      </c>
      <c r="K27" s="32"/>
    </row>
    <row r="28" customFormat="1" ht="30.9" customHeight="1" spans="1:11">
      <c r="A28" s="10">
        <v>26</v>
      </c>
      <c r="B28" s="10" t="s">
        <v>12</v>
      </c>
      <c r="C28" s="11">
        <v>20222022009</v>
      </c>
      <c r="D28" s="12" t="s">
        <v>95</v>
      </c>
      <c r="E28" s="13" t="s">
        <v>14</v>
      </c>
      <c r="F28" s="15">
        <v>94</v>
      </c>
      <c r="G28" s="10">
        <v>88</v>
      </c>
      <c r="H28" s="10">
        <v>72</v>
      </c>
      <c r="I28" s="10">
        <f t="shared" si="0"/>
        <v>76.8</v>
      </c>
      <c r="J28" s="31">
        <f t="shared" si="1"/>
        <v>69.7333333333333</v>
      </c>
      <c r="K28" s="32"/>
    </row>
    <row r="29" customFormat="1" ht="30.9" customHeight="1" spans="1:11">
      <c r="A29" s="10">
        <v>27</v>
      </c>
      <c r="B29" s="10" t="s">
        <v>12</v>
      </c>
      <c r="C29" s="11">
        <v>20222022057</v>
      </c>
      <c r="D29" s="12" t="s">
        <v>96</v>
      </c>
      <c r="E29" s="13" t="s">
        <v>17</v>
      </c>
      <c r="F29" s="15">
        <v>94</v>
      </c>
      <c r="G29" s="10">
        <v>86</v>
      </c>
      <c r="H29" s="10">
        <v>73</v>
      </c>
      <c r="I29" s="10">
        <f t="shared" si="0"/>
        <v>76.9</v>
      </c>
      <c r="J29" s="31">
        <f t="shared" si="1"/>
        <v>69.7833333333333</v>
      </c>
      <c r="K29" s="32"/>
    </row>
    <row r="30" customFormat="1" ht="30.9" customHeight="1" spans="1:11">
      <c r="A30" s="10">
        <v>28</v>
      </c>
      <c r="B30" s="10" t="s">
        <v>12</v>
      </c>
      <c r="C30" s="11">
        <v>20222022120</v>
      </c>
      <c r="D30" s="11" t="s">
        <v>97</v>
      </c>
      <c r="E30" s="13" t="s">
        <v>17</v>
      </c>
      <c r="F30" s="15">
        <v>93</v>
      </c>
      <c r="G30" s="10">
        <v>67</v>
      </c>
      <c r="H30" s="10">
        <v>61</v>
      </c>
      <c r="I30" s="10">
        <f t="shared" si="0"/>
        <v>62.8</v>
      </c>
      <c r="J30" s="31">
        <f t="shared" si="1"/>
        <v>62.4</v>
      </c>
      <c r="K30" s="32"/>
    </row>
    <row r="31" customFormat="1" ht="30.9" customHeight="1" spans="1:11">
      <c r="A31" s="10">
        <v>29</v>
      </c>
      <c r="B31" s="10" t="s">
        <v>12</v>
      </c>
      <c r="C31" s="20">
        <v>20222022133</v>
      </c>
      <c r="D31" s="20" t="s">
        <v>37</v>
      </c>
      <c r="E31" s="13" t="s">
        <v>14</v>
      </c>
      <c r="F31" s="21">
        <v>92</v>
      </c>
      <c r="G31" s="10">
        <v>65</v>
      </c>
      <c r="H31" s="10">
        <v>64</v>
      </c>
      <c r="I31" s="10">
        <f t="shared" si="0"/>
        <v>64.3</v>
      </c>
      <c r="J31" s="31">
        <f t="shared" si="1"/>
        <v>62.8166666666667</v>
      </c>
      <c r="K31" s="32"/>
    </row>
    <row r="32" customFormat="1" ht="30.9" customHeight="1" spans="1:11">
      <c r="A32" s="10">
        <v>30</v>
      </c>
      <c r="B32" s="10" t="s">
        <v>12</v>
      </c>
      <c r="C32" s="20">
        <v>20222022003</v>
      </c>
      <c r="D32" s="22" t="s">
        <v>98</v>
      </c>
      <c r="E32" s="13" t="s">
        <v>14</v>
      </c>
      <c r="F32" s="21">
        <v>91</v>
      </c>
      <c r="G32" s="10">
        <v>65</v>
      </c>
      <c r="H32" s="10">
        <v>87</v>
      </c>
      <c r="I32" s="10">
        <f t="shared" si="0"/>
        <v>80.4</v>
      </c>
      <c r="J32" s="31">
        <f t="shared" si="1"/>
        <v>70.5333333333333</v>
      </c>
      <c r="K32" s="32"/>
    </row>
    <row r="33" customFormat="1" ht="30.9" customHeight="1" spans="1:11">
      <c r="A33" s="10">
        <v>31</v>
      </c>
      <c r="B33" s="10" t="s">
        <v>12</v>
      </c>
      <c r="C33" s="20">
        <v>20222022065</v>
      </c>
      <c r="D33" s="20" t="s">
        <v>99</v>
      </c>
      <c r="E33" s="13" t="s">
        <v>14</v>
      </c>
      <c r="F33" s="21">
        <v>91</v>
      </c>
      <c r="G33" s="10">
        <v>82</v>
      </c>
      <c r="H33" s="10">
        <v>60</v>
      </c>
      <c r="I33" s="10">
        <f t="shared" si="0"/>
        <v>66.6</v>
      </c>
      <c r="J33" s="31">
        <f t="shared" si="1"/>
        <v>63.6333333333333</v>
      </c>
      <c r="K33" s="32"/>
    </row>
    <row r="34" customFormat="1" ht="30.9" customHeight="1" spans="1:11">
      <c r="A34" s="10">
        <v>32</v>
      </c>
      <c r="B34" s="10" t="s">
        <v>12</v>
      </c>
      <c r="C34" s="20">
        <v>20222022122</v>
      </c>
      <c r="D34" s="22" t="s">
        <v>100</v>
      </c>
      <c r="E34" s="13" t="s">
        <v>28</v>
      </c>
      <c r="F34" s="21">
        <v>91</v>
      </c>
      <c r="G34" s="10" t="s">
        <v>49</v>
      </c>
      <c r="H34" s="10" t="s">
        <v>49</v>
      </c>
      <c r="I34" s="10" t="e">
        <f t="shared" si="0"/>
        <v>#VALUE!</v>
      </c>
      <c r="J34" s="31" t="e">
        <f t="shared" si="1"/>
        <v>#VALUE!</v>
      </c>
      <c r="K34" s="32"/>
    </row>
    <row r="35" customFormat="1" ht="30.9" customHeight="1" spans="1:11">
      <c r="A35" s="10">
        <v>33</v>
      </c>
      <c r="B35" s="10" t="s">
        <v>12</v>
      </c>
      <c r="C35" s="11">
        <v>20222022005</v>
      </c>
      <c r="D35" s="12" t="s">
        <v>101</v>
      </c>
      <c r="E35" s="13" t="s">
        <v>17</v>
      </c>
      <c r="F35" s="15">
        <v>91</v>
      </c>
      <c r="G35" s="16">
        <v>70</v>
      </c>
      <c r="H35" s="16">
        <v>78</v>
      </c>
      <c r="I35" s="10">
        <f t="shared" si="0"/>
        <v>75.6</v>
      </c>
      <c r="J35" s="31">
        <f t="shared" si="1"/>
        <v>68.1333333333333</v>
      </c>
      <c r="K35" s="32"/>
    </row>
    <row r="36" customFormat="1" ht="30.9" customHeight="1" spans="1:11">
      <c r="A36" s="10">
        <v>34</v>
      </c>
      <c r="B36" s="10" t="s">
        <v>12</v>
      </c>
      <c r="C36" s="11">
        <v>20222022126</v>
      </c>
      <c r="D36" s="12" t="s">
        <v>102</v>
      </c>
      <c r="E36" s="13" t="s">
        <v>28</v>
      </c>
      <c r="F36" s="15">
        <v>91</v>
      </c>
      <c r="G36" s="10">
        <v>81</v>
      </c>
      <c r="H36" s="10">
        <v>72</v>
      </c>
      <c r="I36" s="10">
        <f t="shared" si="0"/>
        <v>74.7</v>
      </c>
      <c r="J36" s="31">
        <f t="shared" si="1"/>
        <v>67.6833333333333</v>
      </c>
      <c r="K36" s="32"/>
    </row>
    <row r="37" customFormat="1" ht="30.9" customHeight="1" spans="1:11">
      <c r="A37" s="10">
        <v>35</v>
      </c>
      <c r="B37" s="10" t="s">
        <v>12</v>
      </c>
      <c r="C37" s="11">
        <v>20222022071</v>
      </c>
      <c r="D37" s="11" t="s">
        <v>103</v>
      </c>
      <c r="E37" s="13" t="s">
        <v>28</v>
      </c>
      <c r="F37" s="15">
        <v>91</v>
      </c>
      <c r="G37" s="10">
        <v>82</v>
      </c>
      <c r="H37" s="10">
        <v>47</v>
      </c>
      <c r="I37" s="10">
        <f t="shared" si="0"/>
        <v>57.5</v>
      </c>
      <c r="J37" s="31">
        <f t="shared" si="1"/>
        <v>59.0833333333333</v>
      </c>
      <c r="K37" s="32"/>
    </row>
    <row r="38" customFormat="1" ht="30.9" customHeight="1" spans="1:11">
      <c r="A38" s="10">
        <v>36</v>
      </c>
      <c r="B38" s="10" t="s">
        <v>12</v>
      </c>
      <c r="C38" s="11">
        <v>20222022026</v>
      </c>
      <c r="D38" s="11" t="s">
        <v>104</v>
      </c>
      <c r="E38" s="13" t="s">
        <v>17</v>
      </c>
      <c r="F38" s="15">
        <v>91</v>
      </c>
      <c r="G38" s="10">
        <v>71</v>
      </c>
      <c r="H38" s="10">
        <v>62</v>
      </c>
      <c r="I38" s="10">
        <f t="shared" si="0"/>
        <v>64.7</v>
      </c>
      <c r="J38" s="31">
        <f t="shared" si="1"/>
        <v>62.6833333333333</v>
      </c>
      <c r="K38" s="32"/>
    </row>
    <row r="39" customFormat="1" ht="30.9" customHeight="1" spans="1:11">
      <c r="A39" s="10">
        <v>37</v>
      </c>
      <c r="B39" s="10" t="s">
        <v>12</v>
      </c>
      <c r="C39" s="11">
        <v>20222022053</v>
      </c>
      <c r="D39" s="11" t="s">
        <v>105</v>
      </c>
      <c r="E39" s="13" t="s">
        <v>14</v>
      </c>
      <c r="F39" s="15">
        <v>91</v>
      </c>
      <c r="G39" s="10">
        <v>45</v>
      </c>
      <c r="H39" s="10">
        <v>62</v>
      </c>
      <c r="I39" s="10">
        <f t="shared" si="0"/>
        <v>56.9</v>
      </c>
      <c r="J39" s="31">
        <f t="shared" si="1"/>
        <v>58.7833333333333</v>
      </c>
      <c r="K39" s="32"/>
    </row>
    <row r="40" customFormat="1" ht="30.9" customHeight="1" spans="1:11">
      <c r="A40" s="10">
        <v>38</v>
      </c>
      <c r="B40" s="10" t="s">
        <v>12</v>
      </c>
      <c r="C40" s="11">
        <v>20222022107</v>
      </c>
      <c r="D40" s="11" t="s">
        <v>106</v>
      </c>
      <c r="E40" s="13" t="s">
        <v>17</v>
      </c>
      <c r="F40" s="15">
        <v>91</v>
      </c>
      <c r="G40" s="10">
        <v>70</v>
      </c>
      <c r="H40" s="10">
        <v>52</v>
      </c>
      <c r="I40" s="10">
        <f t="shared" si="0"/>
        <v>57.4</v>
      </c>
      <c r="J40" s="31">
        <f t="shared" si="1"/>
        <v>59.0333333333333</v>
      </c>
      <c r="K40" s="32"/>
    </row>
    <row r="41" customFormat="1" ht="30.9" customHeight="1" spans="1:11">
      <c r="A41" s="10">
        <v>39</v>
      </c>
      <c r="B41" s="10" t="s">
        <v>50</v>
      </c>
      <c r="C41" s="11">
        <v>20222022168</v>
      </c>
      <c r="D41" s="1" t="s">
        <v>107</v>
      </c>
      <c r="E41" s="13" t="s">
        <v>17</v>
      </c>
      <c r="F41" s="15">
        <v>112</v>
      </c>
      <c r="G41" s="10">
        <v>81</v>
      </c>
      <c r="H41" s="10">
        <v>83</v>
      </c>
      <c r="I41" s="10">
        <f t="shared" si="0"/>
        <v>82.4</v>
      </c>
      <c r="J41" s="31">
        <f t="shared" si="1"/>
        <v>78.5333333333333</v>
      </c>
      <c r="K41" s="32"/>
    </row>
    <row r="42" customFormat="1" ht="30.9" customHeight="1" spans="1:11">
      <c r="A42" s="10">
        <v>40</v>
      </c>
      <c r="B42" s="10" t="s">
        <v>50</v>
      </c>
      <c r="C42" s="11">
        <v>20222022147</v>
      </c>
      <c r="D42" s="1" t="s">
        <v>108</v>
      </c>
      <c r="E42" s="13" t="s">
        <v>17</v>
      </c>
      <c r="F42" s="15">
        <v>98</v>
      </c>
      <c r="G42" s="10">
        <v>78</v>
      </c>
      <c r="H42" s="10">
        <v>77</v>
      </c>
      <c r="I42" s="10">
        <f t="shared" si="0"/>
        <v>77.3</v>
      </c>
      <c r="J42" s="31">
        <f t="shared" si="1"/>
        <v>71.3166666666667</v>
      </c>
      <c r="K42" s="32"/>
    </row>
    <row r="43" customFormat="1" ht="30.9" customHeight="1" spans="1:11">
      <c r="A43" s="10">
        <v>41</v>
      </c>
      <c r="B43" s="10" t="s">
        <v>50</v>
      </c>
      <c r="C43" s="11">
        <v>20222022166</v>
      </c>
      <c r="D43" s="1" t="s">
        <v>109</v>
      </c>
      <c r="E43" s="13" t="s">
        <v>17</v>
      </c>
      <c r="F43" s="15">
        <v>97</v>
      </c>
      <c r="G43" s="10">
        <v>79</v>
      </c>
      <c r="H43" s="10">
        <v>84</v>
      </c>
      <c r="I43" s="10">
        <f t="shared" si="0"/>
        <v>82.5</v>
      </c>
      <c r="J43" s="31">
        <f t="shared" si="1"/>
        <v>73.5833333333333</v>
      </c>
      <c r="K43" s="32"/>
    </row>
    <row r="44" customFormat="1" ht="30.9" customHeight="1" spans="1:11">
      <c r="A44" s="10">
        <v>42</v>
      </c>
      <c r="B44" s="10" t="s">
        <v>50</v>
      </c>
      <c r="C44" s="11">
        <v>20222022148</v>
      </c>
      <c r="D44" s="1" t="s">
        <v>110</v>
      </c>
      <c r="E44" s="13" t="s">
        <v>17</v>
      </c>
      <c r="F44" s="15">
        <v>95</v>
      </c>
      <c r="G44" s="10">
        <v>83</v>
      </c>
      <c r="H44" s="10">
        <v>85</v>
      </c>
      <c r="I44" s="10">
        <f t="shared" si="0"/>
        <v>84.4</v>
      </c>
      <c r="J44" s="31">
        <f t="shared" si="1"/>
        <v>73.8666666666667</v>
      </c>
      <c r="K44" s="32"/>
    </row>
    <row r="45" customFormat="1" ht="30.9" customHeight="1" spans="1:11">
      <c r="A45" s="10">
        <v>43</v>
      </c>
      <c r="B45" s="10" t="s">
        <v>50</v>
      </c>
      <c r="C45" s="11">
        <v>20222022149</v>
      </c>
      <c r="D45" s="1" t="s">
        <v>111</v>
      </c>
      <c r="E45" s="13" t="s">
        <v>17</v>
      </c>
      <c r="F45" s="15">
        <v>93</v>
      </c>
      <c r="G45" s="10">
        <v>78</v>
      </c>
      <c r="H45" s="10">
        <v>76</v>
      </c>
      <c r="I45" s="10">
        <f t="shared" si="0"/>
        <v>76.6</v>
      </c>
      <c r="J45" s="31">
        <f t="shared" si="1"/>
        <v>69.3</v>
      </c>
      <c r="K45" s="32"/>
    </row>
    <row r="46" customFormat="1" ht="30.9" customHeight="1" spans="1:11">
      <c r="A46" s="10">
        <v>44</v>
      </c>
      <c r="B46" s="10" t="s">
        <v>50</v>
      </c>
      <c r="C46" s="11">
        <v>20222022140</v>
      </c>
      <c r="D46" s="1" t="s">
        <v>112</v>
      </c>
      <c r="E46" s="13" t="s">
        <v>17</v>
      </c>
      <c r="F46" s="15">
        <v>91</v>
      </c>
      <c r="G46" s="10">
        <v>86</v>
      </c>
      <c r="H46" s="10">
        <v>55</v>
      </c>
      <c r="I46" s="10">
        <f t="shared" si="0"/>
        <v>64.3</v>
      </c>
      <c r="J46" s="31">
        <f t="shared" si="1"/>
        <v>62.4833333333333</v>
      </c>
      <c r="K46" s="32"/>
    </row>
    <row r="47" customFormat="1" ht="30.9" customHeight="1" spans="1:11">
      <c r="A47" s="10">
        <v>45</v>
      </c>
      <c r="B47" s="10" t="s">
        <v>50</v>
      </c>
      <c r="C47" s="11">
        <v>20222022157</v>
      </c>
      <c r="D47" s="1" t="s">
        <v>113</v>
      </c>
      <c r="E47" s="13" t="s">
        <v>17</v>
      </c>
      <c r="F47" s="15">
        <v>90</v>
      </c>
      <c r="G47" s="10">
        <v>61</v>
      </c>
      <c r="H47" s="10">
        <v>64</v>
      </c>
      <c r="I47" s="10">
        <f t="shared" si="0"/>
        <v>63.1</v>
      </c>
      <c r="J47" s="31">
        <f t="shared" si="1"/>
        <v>61.55</v>
      </c>
      <c r="K47" s="32"/>
    </row>
    <row r="48" customFormat="1" ht="30.9" customHeight="1" spans="1:11">
      <c r="A48" s="10">
        <v>46</v>
      </c>
      <c r="B48" s="10" t="s">
        <v>50</v>
      </c>
      <c r="C48" s="11">
        <v>20222022154</v>
      </c>
      <c r="D48" s="1" t="s">
        <v>114</v>
      </c>
      <c r="E48" s="13" t="s">
        <v>17</v>
      </c>
      <c r="F48" s="15">
        <v>83</v>
      </c>
      <c r="G48" s="10">
        <v>18</v>
      </c>
      <c r="H48" s="10">
        <v>66</v>
      </c>
      <c r="I48" s="10">
        <f t="shared" si="0"/>
        <v>51.6</v>
      </c>
      <c r="J48" s="31">
        <f t="shared" si="1"/>
        <v>53.4666666666667</v>
      </c>
      <c r="K48" s="32"/>
    </row>
    <row r="49" customFormat="1" ht="30.9" customHeight="1" spans="1:11">
      <c r="A49" s="10">
        <v>47</v>
      </c>
      <c r="B49" s="10" t="s">
        <v>50</v>
      </c>
      <c r="C49" s="11">
        <v>20222022167</v>
      </c>
      <c r="D49" s="1" t="s">
        <v>115</v>
      </c>
      <c r="E49" s="13" t="s">
        <v>17</v>
      </c>
      <c r="F49" s="15">
        <v>83</v>
      </c>
      <c r="G49" s="10">
        <v>81</v>
      </c>
      <c r="H49" s="10">
        <v>55</v>
      </c>
      <c r="I49" s="10">
        <f t="shared" si="0"/>
        <v>62.8</v>
      </c>
      <c r="J49" s="31">
        <f t="shared" si="1"/>
        <v>59.0666666666667</v>
      </c>
      <c r="K49" s="32"/>
    </row>
    <row r="50" customFormat="1" ht="30.9" customHeight="1" spans="1:11">
      <c r="A50" s="10">
        <v>48</v>
      </c>
      <c r="B50" s="10" t="s">
        <v>50</v>
      </c>
      <c r="C50" s="11">
        <v>20222022143</v>
      </c>
      <c r="D50" s="1" t="s">
        <v>116</v>
      </c>
      <c r="E50" s="13" t="s">
        <v>17</v>
      </c>
      <c r="F50" s="15">
        <v>82</v>
      </c>
      <c r="G50" s="10">
        <v>86</v>
      </c>
      <c r="H50" s="10">
        <v>57</v>
      </c>
      <c r="I50" s="10">
        <f t="shared" si="0"/>
        <v>65.7</v>
      </c>
      <c r="J50" s="31">
        <f t="shared" si="1"/>
        <v>60.1833333333333</v>
      </c>
      <c r="K50" s="32"/>
    </row>
    <row r="51" customFormat="1" ht="30.9" customHeight="1" spans="1:11">
      <c r="A51" s="10">
        <v>49</v>
      </c>
      <c r="B51" s="10" t="s">
        <v>50</v>
      </c>
      <c r="C51" s="11">
        <v>20222022145</v>
      </c>
      <c r="D51" s="1" t="s">
        <v>117</v>
      </c>
      <c r="E51" s="13" t="s">
        <v>17</v>
      </c>
      <c r="F51" s="15">
        <v>82</v>
      </c>
      <c r="G51" s="10">
        <v>70</v>
      </c>
      <c r="H51" s="10">
        <v>66</v>
      </c>
      <c r="I51" s="10">
        <f t="shared" si="0"/>
        <v>67.2</v>
      </c>
      <c r="J51" s="31">
        <f t="shared" si="1"/>
        <v>60.9333333333333</v>
      </c>
      <c r="K51" s="32"/>
    </row>
    <row r="52" customFormat="1" ht="30.9" customHeight="1" spans="1:11">
      <c r="A52" s="10">
        <v>50</v>
      </c>
      <c r="B52" s="10" t="s">
        <v>50</v>
      </c>
      <c r="C52" s="11">
        <v>20222022151</v>
      </c>
      <c r="D52" s="1" t="s">
        <v>118</v>
      </c>
      <c r="E52" s="13" t="s">
        <v>17</v>
      </c>
      <c r="F52" s="15">
        <v>82</v>
      </c>
      <c r="G52" s="10">
        <v>25</v>
      </c>
      <c r="H52" s="10">
        <v>37</v>
      </c>
      <c r="I52" s="10">
        <f t="shared" si="0"/>
        <v>33.4</v>
      </c>
      <c r="J52" s="31">
        <f t="shared" si="1"/>
        <v>44.0333333333333</v>
      </c>
      <c r="K52" s="32"/>
    </row>
    <row r="53" customFormat="1" ht="30.9" customHeight="1" spans="1:11">
      <c r="A53" s="10">
        <v>51</v>
      </c>
      <c r="B53" s="10" t="s">
        <v>50</v>
      </c>
      <c r="C53" s="11">
        <v>20222022156</v>
      </c>
      <c r="D53" s="1" t="s">
        <v>119</v>
      </c>
      <c r="E53" s="13" t="s">
        <v>17</v>
      </c>
      <c r="F53" s="15">
        <v>82</v>
      </c>
      <c r="G53" s="10">
        <v>5</v>
      </c>
      <c r="H53" s="10">
        <v>52</v>
      </c>
      <c r="I53" s="10">
        <f t="shared" si="0"/>
        <v>37.9</v>
      </c>
      <c r="J53" s="31">
        <f t="shared" si="1"/>
        <v>46.2833333333333</v>
      </c>
      <c r="K53" s="32"/>
    </row>
    <row r="54" customFormat="1" ht="30.9" customHeight="1" spans="1:11">
      <c r="A54" s="10">
        <v>52</v>
      </c>
      <c r="B54" s="10" t="s">
        <v>50</v>
      </c>
      <c r="C54" s="11">
        <v>20222022165</v>
      </c>
      <c r="D54" s="1" t="s">
        <v>120</v>
      </c>
      <c r="E54" s="13" t="s">
        <v>17</v>
      </c>
      <c r="F54" s="15">
        <v>82</v>
      </c>
      <c r="G54" s="10">
        <v>80</v>
      </c>
      <c r="H54" s="10">
        <v>52</v>
      </c>
      <c r="I54" s="10">
        <f t="shared" si="0"/>
        <v>60.4</v>
      </c>
      <c r="J54" s="31">
        <f t="shared" si="1"/>
        <v>57.5333333333333</v>
      </c>
      <c r="K54" s="32"/>
    </row>
    <row r="55" customFormat="1" ht="30.9" customHeight="1" spans="1:11">
      <c r="A55" s="10">
        <v>53</v>
      </c>
      <c r="B55" s="10" t="s">
        <v>50</v>
      </c>
      <c r="C55" s="11">
        <v>20222022142</v>
      </c>
      <c r="D55" s="1" t="s">
        <v>121</v>
      </c>
      <c r="E55" s="13" t="s">
        <v>17</v>
      </c>
      <c r="F55" s="15">
        <v>80</v>
      </c>
      <c r="G55" s="10">
        <v>68</v>
      </c>
      <c r="H55" s="10">
        <v>52</v>
      </c>
      <c r="I55" s="10">
        <f t="shared" si="0"/>
        <v>56.8</v>
      </c>
      <c r="J55" s="31">
        <f t="shared" si="1"/>
        <v>55.0666666666667</v>
      </c>
      <c r="K55" s="32"/>
    </row>
    <row r="56" ht="33" customHeight="1" spans="1:11">
      <c r="A56" s="23" t="s">
        <v>122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ht="33" customHeight="1" spans="1:11">
      <c r="A57" s="25" t="s">
        <v>123</v>
      </c>
      <c r="B57" s="25"/>
      <c r="C57" s="25"/>
      <c r="D57" s="25"/>
      <c r="E57" s="26"/>
      <c r="F57" s="25"/>
      <c r="G57" s="25"/>
      <c r="H57" s="25"/>
      <c r="I57" s="25"/>
      <c r="J57" s="25"/>
      <c r="K57" s="25"/>
    </row>
  </sheetData>
  <mergeCells count="3">
    <mergeCell ref="A1:K1"/>
    <mergeCell ref="A56:K56"/>
    <mergeCell ref="A57:K5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:B15"/>
    </sheetView>
  </sheetViews>
  <sheetFormatPr defaultColWidth="9" defaultRowHeight="13.5" outlineLevelCol="1"/>
  <sheetData>
    <row r="1" spans="1:2">
      <c r="A1" s="1" t="s">
        <v>107</v>
      </c>
      <c r="B1">
        <v>78.5333333333333</v>
      </c>
    </row>
    <row r="2" spans="1:2">
      <c r="A2" s="1" t="s">
        <v>108</v>
      </c>
      <c r="B2">
        <v>71.3166666666667</v>
      </c>
    </row>
    <row r="3" spans="1:2">
      <c r="A3" s="1" t="s">
        <v>109</v>
      </c>
      <c r="B3">
        <v>73.5833333333333</v>
      </c>
    </row>
    <row r="4" spans="1:2">
      <c r="A4" s="1" t="s">
        <v>110</v>
      </c>
      <c r="B4">
        <v>73.8666666666667</v>
      </c>
    </row>
    <row r="5" spans="1:2">
      <c r="A5" s="1" t="s">
        <v>111</v>
      </c>
      <c r="B5">
        <v>69.3</v>
      </c>
    </row>
    <row r="6" spans="1:2">
      <c r="A6" s="1" t="s">
        <v>112</v>
      </c>
      <c r="B6">
        <v>62.4833333333333</v>
      </c>
    </row>
    <row r="7" spans="1:2">
      <c r="A7" s="1" t="s">
        <v>113</v>
      </c>
      <c r="B7">
        <v>61.55</v>
      </c>
    </row>
    <row r="8" spans="1:2">
      <c r="A8" s="1" t="s">
        <v>114</v>
      </c>
      <c r="B8">
        <v>53.4666666666667</v>
      </c>
    </row>
    <row r="9" spans="1:2">
      <c r="A9" s="1" t="s">
        <v>115</v>
      </c>
      <c r="B9">
        <v>59.0666666666667</v>
      </c>
    </row>
    <row r="10" spans="1:2">
      <c r="A10" s="1" t="s">
        <v>116</v>
      </c>
      <c r="B10">
        <v>60.1833333333333</v>
      </c>
    </row>
    <row r="11" spans="1:2">
      <c r="A11" s="1" t="s">
        <v>117</v>
      </c>
      <c r="B11">
        <v>60.9333333333333</v>
      </c>
    </row>
    <row r="12" spans="1:2">
      <c r="A12" s="1" t="s">
        <v>118</v>
      </c>
      <c r="B12">
        <v>44.0333333333333</v>
      </c>
    </row>
    <row r="13" spans="1:2">
      <c r="A13" s="1" t="s">
        <v>119</v>
      </c>
      <c r="B13">
        <v>46.2833333333333</v>
      </c>
    </row>
    <row r="14" spans="1:2">
      <c r="A14" s="1" t="s">
        <v>120</v>
      </c>
      <c r="B14">
        <v>57.5333333333333</v>
      </c>
    </row>
    <row r="15" spans="1:2">
      <c r="A15" s="1" t="s">
        <v>121</v>
      </c>
      <c r="B15">
        <v>55.0666666666667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拟录取中医（全科）住院医师规范化培训学员进入体检名单</vt:lpstr>
      <vt:lpstr>正式招录名单</vt:lpstr>
      <vt:lpstr>招录成绩表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jwk</cp:lastModifiedBy>
  <dcterms:created xsi:type="dcterms:W3CDTF">2020-08-12T02:27:00Z</dcterms:created>
  <cp:lastPrinted>2021-07-30T08:08:00Z</cp:lastPrinted>
  <dcterms:modified xsi:type="dcterms:W3CDTF">2023-07-13T13:03:48Z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B23C4DA509774B158C1EB5DC6445EADD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